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35" windowWidth="15360" windowHeight="6720" activeTab="0"/>
  </bookViews>
  <sheets>
    <sheet name="Count" sheetId="1" r:id="rId1"/>
  </sheets>
  <definedNames>
    <definedName name="_xlnm.Print_Area" localSheetId="0">'Count'!$A$1:$M$54</definedName>
  </definedNames>
  <calcPr fullCalcOnLoad="1"/>
</workbook>
</file>

<file path=xl/sharedStrings.xml><?xml version="1.0" encoding="utf-8"?>
<sst xmlns="http://schemas.openxmlformats.org/spreadsheetml/2006/main" count="76" uniqueCount="41">
  <si>
    <t>Section</t>
  </si>
  <si>
    <t>Total</t>
  </si>
  <si>
    <t>CENTRAL</t>
  </si>
  <si>
    <t>AICP</t>
  </si>
  <si>
    <t>APA</t>
  </si>
  <si>
    <t>CENTRAL COAST</t>
  </si>
  <si>
    <t>INLAND EMPIRE</t>
  </si>
  <si>
    <t>LOS ANGELES</t>
  </si>
  <si>
    <t>NORTHERN</t>
  </si>
  <si>
    <t>ORANGE</t>
  </si>
  <si>
    <t>SACRAMENTO</t>
  </si>
  <si>
    <t>SAN DIEGO</t>
  </si>
  <si>
    <t>PREVIOUS</t>
  </si>
  <si>
    <t>Grand Totals</t>
  </si>
  <si>
    <t>TOTALS</t>
  </si>
  <si>
    <t xml:space="preserve"> Total</t>
  </si>
  <si>
    <t>ChapOnly</t>
  </si>
  <si>
    <t>Change</t>
  </si>
  <si>
    <t>FSTU</t>
  </si>
  <si>
    <t>GPBM</t>
  </si>
  <si>
    <t>GPBM = Group Planning Board Members</t>
  </si>
  <si>
    <t>LIFE = Lifetime Members</t>
  </si>
  <si>
    <t>MEM = APA Regular Member</t>
  </si>
  <si>
    <t>RET = Retired Member</t>
  </si>
  <si>
    <t>FSTU = Free Student Member</t>
  </si>
  <si>
    <t>FCLTI/FCTLS = APA Faculty Members</t>
  </si>
  <si>
    <t>FCLTI/FCTLS</t>
  </si>
  <si>
    <t>AICP Total</t>
  </si>
  <si>
    <t>APA Total</t>
  </si>
  <si>
    <t>Previous</t>
  </si>
  <si>
    <t>Difference</t>
  </si>
  <si>
    <t>MEM</t>
  </si>
  <si>
    <t>RET</t>
  </si>
  <si>
    <t>STU</t>
  </si>
  <si>
    <t>NP</t>
  </si>
  <si>
    <t>LIFE</t>
  </si>
  <si>
    <t xml:space="preserve">Difference </t>
  </si>
  <si>
    <t xml:space="preserve"> </t>
  </si>
  <si>
    <t>NP = New Professional Member.  After 3 years as a student, members are offered two years at the new professional rates.</t>
  </si>
  <si>
    <t>STU =  Student Member</t>
  </si>
  <si>
    <r>
      <t xml:space="preserve"> </t>
    </r>
    <r>
      <rPr>
        <sz val="11"/>
        <rFont val="Calibri"/>
        <family val="2"/>
      </rPr>
      <t>APA California Member Counts by Sections as of 8/31/17                Attachment A-3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</si>
</sst>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b/>
      <i/>
      <sz val="8"/>
      <color indexed="17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0"/>
      <color indexed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2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O7" sqref="O7"/>
    </sheetView>
  </sheetViews>
  <sheetFormatPr defaultColWidth="8.8515625" defaultRowHeight="12.75"/>
  <cols>
    <col min="1" max="1" width="13.8515625" style="0" customWidth="1"/>
    <col min="2" max="8" width="7.7109375" style="0" customWidth="1"/>
    <col min="9" max="9" width="8.421875" style="0" customWidth="1"/>
    <col min="10" max="10" width="7.7109375" style="0" customWidth="1"/>
    <col min="11" max="11" width="6.57421875" style="0" customWidth="1"/>
    <col min="12" max="13" width="6.00390625" style="0" customWidth="1"/>
  </cols>
  <sheetData>
    <row r="1" spans="1:13" ht="1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12" t="s">
        <v>0</v>
      </c>
      <c r="B2" s="12" t="s">
        <v>31</v>
      </c>
      <c r="C2" s="12" t="s">
        <v>32</v>
      </c>
      <c r="D2" s="12" t="s">
        <v>19</v>
      </c>
      <c r="E2" s="12" t="s">
        <v>33</v>
      </c>
      <c r="F2" s="12" t="s">
        <v>18</v>
      </c>
      <c r="G2" s="12" t="s">
        <v>34</v>
      </c>
      <c r="H2" s="12" t="s">
        <v>35</v>
      </c>
      <c r="I2" s="12" t="s">
        <v>26</v>
      </c>
      <c r="J2" s="12" t="s">
        <v>1</v>
      </c>
      <c r="K2" s="12" t="s">
        <v>16</v>
      </c>
      <c r="L2" s="13" t="s">
        <v>15</v>
      </c>
      <c r="M2" s="14" t="s">
        <v>17</v>
      </c>
    </row>
    <row r="3" spans="1:13" ht="14.25" customHeight="1">
      <c r="A3" s="15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3" ht="12.75" customHeight="1">
      <c r="A4" s="3" t="s">
        <v>3</v>
      </c>
      <c r="B4" s="3">
        <v>64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5</v>
      </c>
      <c r="I4" s="3">
        <v>0</v>
      </c>
      <c r="J4" s="3">
        <f>SUM(B4:I4)</f>
        <v>70</v>
      </c>
      <c r="K4" s="3" t="s">
        <v>37</v>
      </c>
      <c r="L4" s="4"/>
      <c r="M4" s="4"/>
    </row>
    <row r="5" spans="1:13" ht="15" customHeight="1">
      <c r="A5" s="3" t="s">
        <v>4</v>
      </c>
      <c r="B5" s="3">
        <v>47</v>
      </c>
      <c r="C5" s="3">
        <v>0</v>
      </c>
      <c r="D5" s="3">
        <v>20</v>
      </c>
      <c r="E5" s="3">
        <v>13</v>
      </c>
      <c r="F5" s="3">
        <v>0</v>
      </c>
      <c r="G5" s="3">
        <v>1</v>
      </c>
      <c r="H5" s="3">
        <v>2</v>
      </c>
      <c r="I5" s="3">
        <v>0</v>
      </c>
      <c r="J5" s="3">
        <f>SUM(B5:I5)</f>
        <v>83</v>
      </c>
      <c r="K5" s="26"/>
      <c r="L5" s="4"/>
      <c r="M5" s="4"/>
    </row>
    <row r="6" spans="1:13" ht="15" customHeight="1">
      <c r="A6" s="16" t="s">
        <v>14</v>
      </c>
      <c r="B6" s="5">
        <f aca="true" t="shared" si="0" ref="B6:J6">SUM(B4:B5)</f>
        <v>111</v>
      </c>
      <c r="C6" s="5">
        <f t="shared" si="0"/>
        <v>1</v>
      </c>
      <c r="D6" s="5">
        <f t="shared" si="0"/>
        <v>20</v>
      </c>
      <c r="E6" s="5">
        <f t="shared" si="0"/>
        <v>13</v>
      </c>
      <c r="F6" s="5">
        <f t="shared" si="0"/>
        <v>0</v>
      </c>
      <c r="G6" s="5">
        <f t="shared" si="0"/>
        <v>1</v>
      </c>
      <c r="H6" s="5">
        <f t="shared" si="0"/>
        <v>7</v>
      </c>
      <c r="I6" s="5">
        <f t="shared" si="0"/>
        <v>0</v>
      </c>
      <c r="J6" s="5">
        <f t="shared" si="0"/>
        <v>153</v>
      </c>
      <c r="K6" s="5">
        <v>15</v>
      </c>
      <c r="L6" s="6">
        <f>SUM(K6,J6)</f>
        <v>168</v>
      </c>
      <c r="M6" s="7">
        <v>4</v>
      </c>
    </row>
    <row r="7" spans="1:13" ht="13.5" customHeight="1">
      <c r="A7" s="17" t="s">
        <v>12</v>
      </c>
      <c r="B7" s="8">
        <v>110</v>
      </c>
      <c r="C7" s="8">
        <v>1</v>
      </c>
      <c r="D7" s="8">
        <v>20</v>
      </c>
      <c r="E7" s="8">
        <v>10</v>
      </c>
      <c r="F7" s="8">
        <v>0</v>
      </c>
      <c r="G7" s="8">
        <v>1</v>
      </c>
      <c r="H7" s="8">
        <v>7</v>
      </c>
      <c r="I7" s="8">
        <v>0</v>
      </c>
      <c r="J7" s="8">
        <f>SUM(B7:I7)</f>
        <v>149</v>
      </c>
      <c r="K7" s="8">
        <v>15</v>
      </c>
      <c r="L7" s="9">
        <f>SUM(J7,K7)</f>
        <v>164</v>
      </c>
      <c r="M7" s="4"/>
    </row>
    <row r="8" spans="1:13" ht="13.5" customHeight="1">
      <c r="A8" s="15" t="s">
        <v>5</v>
      </c>
      <c r="B8" s="3"/>
      <c r="C8" s="3"/>
      <c r="D8" s="3"/>
      <c r="E8" s="3"/>
      <c r="F8" s="3"/>
      <c r="G8" s="3"/>
      <c r="H8" s="3"/>
      <c r="I8" s="3"/>
      <c r="J8" s="3"/>
      <c r="K8" s="4"/>
      <c r="L8" s="10"/>
      <c r="M8" s="4"/>
    </row>
    <row r="9" spans="1:13" ht="13.5" customHeight="1">
      <c r="A9" s="3" t="s">
        <v>3</v>
      </c>
      <c r="B9" s="3">
        <v>106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13</v>
      </c>
      <c r="I9" s="3">
        <v>2</v>
      </c>
      <c r="J9" s="3">
        <f>SUM(B9:I9)</f>
        <v>122</v>
      </c>
      <c r="K9" s="3"/>
      <c r="L9" s="10"/>
      <c r="M9" s="4"/>
    </row>
    <row r="10" spans="1:13" ht="13.5" customHeight="1">
      <c r="A10" s="3" t="s">
        <v>4</v>
      </c>
      <c r="B10" s="3">
        <v>84</v>
      </c>
      <c r="C10" s="3">
        <v>1</v>
      </c>
      <c r="D10" s="3">
        <v>11</v>
      </c>
      <c r="E10" s="3">
        <v>58</v>
      </c>
      <c r="F10" s="3">
        <v>0</v>
      </c>
      <c r="G10" s="3">
        <v>7</v>
      </c>
      <c r="H10" s="3">
        <v>2</v>
      </c>
      <c r="I10" s="3">
        <v>5</v>
      </c>
      <c r="J10" s="3">
        <f>SUM(B10:I10)</f>
        <v>168</v>
      </c>
      <c r="K10" s="3"/>
      <c r="L10" s="10"/>
      <c r="M10" s="4"/>
    </row>
    <row r="11" spans="1:14" ht="14.25" customHeight="1">
      <c r="A11" s="16" t="s">
        <v>14</v>
      </c>
      <c r="B11" s="5">
        <f>SUM(B9:B10)</f>
        <v>190</v>
      </c>
      <c r="C11" s="5">
        <f>SUM(C9:C10)</f>
        <v>2</v>
      </c>
      <c r="D11" s="5">
        <f>SUM(D9:D10)</f>
        <v>11</v>
      </c>
      <c r="E11" s="5">
        <f aca="true" t="shared" si="1" ref="E11:J11">SUM(E9:E10)</f>
        <v>58</v>
      </c>
      <c r="F11" s="5">
        <f t="shared" si="1"/>
        <v>0</v>
      </c>
      <c r="G11" s="5">
        <f t="shared" si="1"/>
        <v>7</v>
      </c>
      <c r="H11" s="5">
        <f t="shared" si="1"/>
        <v>15</v>
      </c>
      <c r="I11" s="5">
        <f t="shared" si="1"/>
        <v>7</v>
      </c>
      <c r="J11" s="5">
        <f t="shared" si="1"/>
        <v>290</v>
      </c>
      <c r="K11" s="5">
        <v>21</v>
      </c>
      <c r="L11" s="6">
        <f>SUM(K11,J11)</f>
        <v>311</v>
      </c>
      <c r="M11" s="7">
        <v>18</v>
      </c>
      <c r="N11" t="s">
        <v>37</v>
      </c>
    </row>
    <row r="12" spans="1:13" ht="14.25" customHeight="1">
      <c r="A12" s="17" t="s">
        <v>12</v>
      </c>
      <c r="B12" s="8">
        <v>188</v>
      </c>
      <c r="C12" s="8">
        <v>2</v>
      </c>
      <c r="D12" s="8">
        <v>11</v>
      </c>
      <c r="E12" s="8">
        <v>42</v>
      </c>
      <c r="F12" s="8">
        <v>0</v>
      </c>
      <c r="G12" s="8">
        <v>7</v>
      </c>
      <c r="H12" s="8">
        <v>15</v>
      </c>
      <c r="I12" s="8">
        <v>7</v>
      </c>
      <c r="J12" s="8">
        <f>SUM(B12:I12)</f>
        <v>272</v>
      </c>
      <c r="K12" s="8">
        <v>21</v>
      </c>
      <c r="L12" s="9">
        <f>SUM(J12,K12)</f>
        <v>293</v>
      </c>
      <c r="M12" s="4"/>
    </row>
    <row r="13" spans="1:13" ht="13.5" customHeight="1">
      <c r="A13" s="15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4"/>
      <c r="L13" s="10"/>
      <c r="M13" s="4"/>
    </row>
    <row r="14" spans="1:13" ht="12.75" customHeight="1">
      <c r="A14" s="3" t="s">
        <v>3</v>
      </c>
      <c r="B14" s="3">
        <v>104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9</v>
      </c>
      <c r="I14" s="3">
        <v>0</v>
      </c>
      <c r="J14" s="3">
        <f>SUM(B14:I14)</f>
        <v>115</v>
      </c>
      <c r="K14" s="3"/>
      <c r="L14" s="10"/>
      <c r="M14" s="4"/>
    </row>
    <row r="15" spans="1:13" ht="13.5" customHeight="1">
      <c r="A15" s="3" t="s">
        <v>4</v>
      </c>
      <c r="B15" s="3">
        <v>122</v>
      </c>
      <c r="C15" s="3">
        <v>0</v>
      </c>
      <c r="D15" s="3">
        <v>39</v>
      </c>
      <c r="E15" s="3">
        <v>38</v>
      </c>
      <c r="F15" s="3">
        <v>0</v>
      </c>
      <c r="G15" s="3">
        <v>2</v>
      </c>
      <c r="H15" s="3">
        <v>3</v>
      </c>
      <c r="I15" s="3">
        <v>0</v>
      </c>
      <c r="J15" s="3">
        <f>SUM(B15:I15)</f>
        <v>204</v>
      </c>
      <c r="K15" s="3"/>
      <c r="L15" s="10"/>
      <c r="M15" s="4"/>
    </row>
    <row r="16" spans="1:13" ht="14.25" customHeight="1">
      <c r="A16" s="16" t="s">
        <v>14</v>
      </c>
      <c r="B16" s="5">
        <f aca="true" t="shared" si="2" ref="B16:J16">SUM(B14:B15)</f>
        <v>226</v>
      </c>
      <c r="C16" s="5">
        <f t="shared" si="2"/>
        <v>1</v>
      </c>
      <c r="D16" s="5">
        <f>SUM(D14:D15)</f>
        <v>39</v>
      </c>
      <c r="E16" s="5">
        <f t="shared" si="2"/>
        <v>38</v>
      </c>
      <c r="F16" s="5">
        <f t="shared" si="2"/>
        <v>0</v>
      </c>
      <c r="G16" s="5">
        <f t="shared" si="2"/>
        <v>3</v>
      </c>
      <c r="H16" s="5">
        <f t="shared" si="2"/>
        <v>12</v>
      </c>
      <c r="I16" s="5">
        <f t="shared" si="2"/>
        <v>0</v>
      </c>
      <c r="J16" s="5">
        <f t="shared" si="2"/>
        <v>319</v>
      </c>
      <c r="K16" s="5">
        <v>15</v>
      </c>
      <c r="L16" s="6">
        <f>SUM(K16,J16)</f>
        <v>334</v>
      </c>
      <c r="M16" s="7">
        <v>9</v>
      </c>
    </row>
    <row r="17" spans="1:13" ht="15" customHeight="1">
      <c r="A17" s="17" t="s">
        <v>12</v>
      </c>
      <c r="B17" s="8">
        <v>220</v>
      </c>
      <c r="C17" s="8">
        <v>1</v>
      </c>
      <c r="D17" s="8">
        <v>39</v>
      </c>
      <c r="E17" s="8">
        <v>35</v>
      </c>
      <c r="F17" s="8">
        <v>0</v>
      </c>
      <c r="G17" s="8">
        <v>3</v>
      </c>
      <c r="H17" s="8">
        <v>12</v>
      </c>
      <c r="I17" s="8">
        <v>0</v>
      </c>
      <c r="J17" s="8">
        <f>SUM(B17:I17)</f>
        <v>310</v>
      </c>
      <c r="K17" s="8">
        <v>15</v>
      </c>
      <c r="L17" s="9">
        <f>SUM(J17,K17)</f>
        <v>325</v>
      </c>
      <c r="M17" s="4"/>
    </row>
    <row r="18" spans="1:13" ht="14.25" customHeight="1">
      <c r="A18" s="15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4"/>
      <c r="L18" s="10"/>
      <c r="M18" s="4"/>
    </row>
    <row r="19" spans="1:13" ht="15" customHeight="1">
      <c r="A19" s="3" t="s">
        <v>3</v>
      </c>
      <c r="B19" s="3">
        <v>349</v>
      </c>
      <c r="C19" s="3">
        <v>10</v>
      </c>
      <c r="D19" s="3">
        <v>0</v>
      </c>
      <c r="E19" s="3">
        <v>1</v>
      </c>
      <c r="F19" s="3">
        <v>0</v>
      </c>
      <c r="G19" s="3">
        <v>5</v>
      </c>
      <c r="H19" s="3">
        <v>22</v>
      </c>
      <c r="I19" s="3">
        <v>3</v>
      </c>
      <c r="J19" s="3">
        <f>SUM(B19:I19)</f>
        <v>390</v>
      </c>
      <c r="K19" s="3"/>
      <c r="L19" s="10"/>
      <c r="M19" s="4"/>
    </row>
    <row r="20" spans="1:13" ht="15" customHeight="1">
      <c r="A20" s="3" t="s">
        <v>4</v>
      </c>
      <c r="B20" s="3">
        <v>382</v>
      </c>
      <c r="C20" s="3">
        <v>3</v>
      </c>
      <c r="D20" s="3">
        <v>68</v>
      </c>
      <c r="E20" s="3">
        <v>399</v>
      </c>
      <c r="F20" s="3">
        <v>0</v>
      </c>
      <c r="G20" s="3">
        <v>27</v>
      </c>
      <c r="H20" s="3">
        <v>5</v>
      </c>
      <c r="I20" s="3">
        <v>19</v>
      </c>
      <c r="J20" s="24">
        <f>SUM(B20:I20)</f>
        <v>903</v>
      </c>
      <c r="K20" s="3"/>
      <c r="L20" s="10"/>
      <c r="M20" s="4"/>
    </row>
    <row r="21" spans="1:13" ht="15" customHeight="1">
      <c r="A21" s="16" t="s">
        <v>14</v>
      </c>
      <c r="B21" s="5">
        <f aca="true" t="shared" si="3" ref="B21:J21">SUM(B19:B20)</f>
        <v>731</v>
      </c>
      <c r="C21" s="5">
        <f t="shared" si="3"/>
        <v>13</v>
      </c>
      <c r="D21" s="5">
        <f>SUM(D19:D20)</f>
        <v>68</v>
      </c>
      <c r="E21" s="5">
        <f t="shared" si="3"/>
        <v>400</v>
      </c>
      <c r="F21" s="5">
        <f t="shared" si="3"/>
        <v>0</v>
      </c>
      <c r="G21" s="5">
        <f t="shared" si="3"/>
        <v>32</v>
      </c>
      <c r="H21" s="5">
        <f t="shared" si="3"/>
        <v>27</v>
      </c>
      <c r="I21" s="5">
        <f t="shared" si="3"/>
        <v>22</v>
      </c>
      <c r="J21" s="28">
        <f t="shared" si="3"/>
        <v>1293</v>
      </c>
      <c r="K21" s="5">
        <v>43</v>
      </c>
      <c r="L21" s="6">
        <f>SUM(K21,J21)</f>
        <v>1336</v>
      </c>
      <c r="M21" s="7">
        <v>83</v>
      </c>
    </row>
    <row r="22" spans="1:13" ht="14.25" customHeight="1">
      <c r="A22" s="17" t="s">
        <v>12</v>
      </c>
      <c r="B22" s="8">
        <v>715</v>
      </c>
      <c r="C22" s="8">
        <v>13</v>
      </c>
      <c r="D22" s="8">
        <v>68</v>
      </c>
      <c r="E22" s="8">
        <v>330</v>
      </c>
      <c r="F22" s="8">
        <v>0</v>
      </c>
      <c r="G22" s="8">
        <v>33</v>
      </c>
      <c r="H22" s="8">
        <v>27</v>
      </c>
      <c r="I22" s="8">
        <v>27</v>
      </c>
      <c r="J22" s="8">
        <f>SUM(B22:I22)</f>
        <v>1213</v>
      </c>
      <c r="K22" s="8">
        <v>40</v>
      </c>
      <c r="L22" s="9">
        <f>SUM(J22,K22)</f>
        <v>1253</v>
      </c>
      <c r="M22" s="4"/>
    </row>
    <row r="23" spans="1:13" ht="15" customHeight="1">
      <c r="A23" s="15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4"/>
      <c r="L23" s="10"/>
      <c r="M23" s="4"/>
    </row>
    <row r="24" spans="1:13" ht="13.5" customHeight="1">
      <c r="A24" s="3" t="s">
        <v>3</v>
      </c>
      <c r="B24" s="3">
        <v>677</v>
      </c>
      <c r="C24" s="3">
        <v>18</v>
      </c>
      <c r="D24" s="3">
        <v>0</v>
      </c>
      <c r="E24" s="3">
        <v>1</v>
      </c>
      <c r="F24" s="3">
        <v>0</v>
      </c>
      <c r="G24" s="3">
        <v>5</v>
      </c>
      <c r="H24" s="3">
        <v>61</v>
      </c>
      <c r="I24" s="3">
        <v>0</v>
      </c>
      <c r="J24" s="3">
        <f>SUM(B24:I24)</f>
        <v>762</v>
      </c>
      <c r="K24" s="3"/>
      <c r="L24" s="10"/>
      <c r="M24" s="4"/>
    </row>
    <row r="25" spans="1:13" ht="15" customHeight="1">
      <c r="A25" s="3" t="s">
        <v>4</v>
      </c>
      <c r="B25" s="3">
        <v>502</v>
      </c>
      <c r="C25" s="3">
        <v>5</v>
      </c>
      <c r="D25" s="3">
        <v>79</v>
      </c>
      <c r="E25" s="3">
        <v>237</v>
      </c>
      <c r="F25" s="3">
        <v>0</v>
      </c>
      <c r="G25" s="3">
        <v>16</v>
      </c>
      <c r="H25" s="3">
        <v>16</v>
      </c>
      <c r="I25" s="3">
        <v>17</v>
      </c>
      <c r="J25" s="3">
        <f>SUM(B25:I25)</f>
        <v>872</v>
      </c>
      <c r="K25" s="3"/>
      <c r="L25" s="10"/>
      <c r="M25" s="4"/>
    </row>
    <row r="26" spans="1:13" ht="14.25" customHeight="1">
      <c r="A26" s="16" t="s">
        <v>14</v>
      </c>
      <c r="B26" s="5">
        <f aca="true" t="shared" si="4" ref="B26:J26">SUM(B24:B25)</f>
        <v>1179</v>
      </c>
      <c r="C26" s="5">
        <f t="shared" si="4"/>
        <v>23</v>
      </c>
      <c r="D26" s="5">
        <f>SUM(D24:D25)</f>
        <v>79</v>
      </c>
      <c r="E26" s="5">
        <f t="shared" si="4"/>
        <v>238</v>
      </c>
      <c r="F26" s="5">
        <f t="shared" si="4"/>
        <v>0</v>
      </c>
      <c r="G26" s="5">
        <f t="shared" si="4"/>
        <v>21</v>
      </c>
      <c r="H26" s="5">
        <f t="shared" si="4"/>
        <v>77</v>
      </c>
      <c r="I26" s="5">
        <f t="shared" si="4"/>
        <v>17</v>
      </c>
      <c r="J26" s="5">
        <f t="shared" si="4"/>
        <v>1634</v>
      </c>
      <c r="K26" s="5">
        <v>57</v>
      </c>
      <c r="L26" s="6">
        <f>SUM(K26,J26)</f>
        <v>1691</v>
      </c>
      <c r="M26" s="7">
        <v>91</v>
      </c>
    </row>
    <row r="27" spans="1:13" ht="14.25" customHeight="1">
      <c r="A27" s="17" t="s">
        <v>12</v>
      </c>
      <c r="B27" s="8">
        <v>1155</v>
      </c>
      <c r="C27" s="8">
        <v>23</v>
      </c>
      <c r="D27" s="8">
        <v>78</v>
      </c>
      <c r="E27" s="8">
        <v>174</v>
      </c>
      <c r="F27" s="8">
        <v>0</v>
      </c>
      <c r="G27" s="8">
        <v>21</v>
      </c>
      <c r="H27" s="8">
        <v>76</v>
      </c>
      <c r="I27" s="8">
        <v>17</v>
      </c>
      <c r="J27" s="8">
        <f>SUM(B27:I27)</f>
        <v>1544</v>
      </c>
      <c r="K27" s="8">
        <v>56</v>
      </c>
      <c r="L27" s="9">
        <f>SUM(J27,K27)</f>
        <v>1600</v>
      </c>
      <c r="M27" s="4"/>
    </row>
    <row r="28" spans="1:15" ht="14.25" customHeight="1">
      <c r="A28" s="15" t="s">
        <v>9</v>
      </c>
      <c r="B28" s="3"/>
      <c r="C28" s="3"/>
      <c r="D28" s="3"/>
      <c r="E28" s="3"/>
      <c r="F28" s="3"/>
      <c r="G28" s="3"/>
      <c r="H28" s="3"/>
      <c r="I28" s="3"/>
      <c r="J28" s="3"/>
      <c r="K28" s="4"/>
      <c r="L28" s="10"/>
      <c r="M28" s="4"/>
      <c r="O28" t="s">
        <v>37</v>
      </c>
    </row>
    <row r="29" spans="1:15" ht="12.75">
      <c r="A29" s="3" t="s">
        <v>3</v>
      </c>
      <c r="B29" s="3">
        <v>177</v>
      </c>
      <c r="C29" s="3">
        <v>4</v>
      </c>
      <c r="D29" s="3">
        <v>0</v>
      </c>
      <c r="E29" s="3">
        <v>1</v>
      </c>
      <c r="F29" s="3">
        <v>0</v>
      </c>
      <c r="G29" s="3">
        <v>2</v>
      </c>
      <c r="H29" s="3">
        <v>7</v>
      </c>
      <c r="I29" s="3">
        <v>2</v>
      </c>
      <c r="J29" s="29">
        <f>SUM(B29:I29)</f>
        <v>193</v>
      </c>
      <c r="K29" s="3"/>
      <c r="L29" s="10"/>
      <c r="M29" s="4"/>
      <c r="O29" t="s">
        <v>37</v>
      </c>
    </row>
    <row r="30" spans="1:13" ht="12.75">
      <c r="A30" s="3" t="s">
        <v>4</v>
      </c>
      <c r="B30" s="3">
        <v>145</v>
      </c>
      <c r="C30" s="3">
        <v>1</v>
      </c>
      <c r="D30" s="3">
        <v>23</v>
      </c>
      <c r="E30" s="3">
        <v>82</v>
      </c>
      <c r="F30" s="3">
        <v>0</v>
      </c>
      <c r="G30" s="3">
        <v>9</v>
      </c>
      <c r="H30" s="3">
        <v>2</v>
      </c>
      <c r="I30" s="3">
        <v>17</v>
      </c>
      <c r="J30" s="3">
        <f>SUM(B30:I30)</f>
        <v>279</v>
      </c>
      <c r="K30" s="3"/>
      <c r="L30" s="10"/>
      <c r="M30" s="4"/>
    </row>
    <row r="31" spans="1:13" ht="14.25" customHeight="1">
      <c r="A31" s="16" t="s">
        <v>14</v>
      </c>
      <c r="B31" s="5">
        <f aca="true" t="shared" si="5" ref="B31:J31">SUM(B29:B30)</f>
        <v>322</v>
      </c>
      <c r="C31" s="5">
        <f t="shared" si="5"/>
        <v>5</v>
      </c>
      <c r="D31" s="5">
        <f t="shared" si="5"/>
        <v>23</v>
      </c>
      <c r="E31" s="5">
        <f t="shared" si="5"/>
        <v>83</v>
      </c>
      <c r="F31" s="5">
        <f t="shared" si="5"/>
        <v>0</v>
      </c>
      <c r="G31" s="5">
        <f t="shared" si="5"/>
        <v>11</v>
      </c>
      <c r="H31" s="5">
        <f t="shared" si="5"/>
        <v>9</v>
      </c>
      <c r="I31" s="5">
        <f t="shared" si="5"/>
        <v>19</v>
      </c>
      <c r="J31" s="5">
        <f t="shared" si="5"/>
        <v>472</v>
      </c>
      <c r="K31" s="5">
        <v>24</v>
      </c>
      <c r="L31" s="6">
        <f>SUM(K31,J31)</f>
        <v>496</v>
      </c>
      <c r="M31" s="7">
        <v>15</v>
      </c>
    </row>
    <row r="32" spans="1:13" ht="12.75">
      <c r="A32" s="17" t="s">
        <v>12</v>
      </c>
      <c r="B32" s="8">
        <v>315</v>
      </c>
      <c r="C32" s="8">
        <v>5</v>
      </c>
      <c r="D32" s="8">
        <v>23</v>
      </c>
      <c r="E32" s="8">
        <v>78</v>
      </c>
      <c r="F32" s="8">
        <v>0</v>
      </c>
      <c r="G32" s="8">
        <v>11</v>
      </c>
      <c r="H32" s="8">
        <v>9</v>
      </c>
      <c r="I32" s="8">
        <v>19</v>
      </c>
      <c r="J32" s="8">
        <f>SUM(B32:I32)</f>
        <v>460</v>
      </c>
      <c r="K32" s="8">
        <v>21</v>
      </c>
      <c r="L32" s="9">
        <f>SUM(J32,K32)</f>
        <v>481</v>
      </c>
      <c r="M32" s="4"/>
    </row>
    <row r="33" spans="1:13" ht="14.25" customHeight="1">
      <c r="A33" s="15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4"/>
      <c r="L33" s="10"/>
      <c r="M33" s="4"/>
    </row>
    <row r="34" spans="1:13" ht="12.75">
      <c r="A34" s="3" t="s">
        <v>3</v>
      </c>
      <c r="B34" s="3">
        <v>201</v>
      </c>
      <c r="C34" s="3">
        <v>7</v>
      </c>
      <c r="D34" s="3">
        <v>0</v>
      </c>
      <c r="E34" s="3">
        <v>0</v>
      </c>
      <c r="F34" s="3">
        <v>0</v>
      </c>
      <c r="G34" s="3">
        <v>0</v>
      </c>
      <c r="H34" s="3">
        <v>17</v>
      </c>
      <c r="I34" s="3">
        <v>0</v>
      </c>
      <c r="J34" s="3">
        <f>SUM(B34:I34)</f>
        <v>225</v>
      </c>
      <c r="K34" s="3"/>
      <c r="L34" s="10"/>
      <c r="M34" s="4"/>
    </row>
    <row r="35" spans="1:13" ht="12.75">
      <c r="A35" s="3" t="s">
        <v>4</v>
      </c>
      <c r="B35" s="3">
        <v>121</v>
      </c>
      <c r="C35" s="3">
        <v>2</v>
      </c>
      <c r="D35" s="3">
        <v>15</v>
      </c>
      <c r="E35" s="3">
        <v>50</v>
      </c>
      <c r="F35" s="3">
        <v>0</v>
      </c>
      <c r="G35" s="3">
        <v>5</v>
      </c>
      <c r="H35" s="3">
        <v>4</v>
      </c>
      <c r="I35" s="3">
        <v>0</v>
      </c>
      <c r="J35" s="3">
        <f>SUM(B35:I35)</f>
        <v>197</v>
      </c>
      <c r="K35" s="3"/>
      <c r="L35" s="10"/>
      <c r="M35" s="4"/>
    </row>
    <row r="36" spans="1:13" ht="12.75">
      <c r="A36" s="16" t="s">
        <v>14</v>
      </c>
      <c r="B36" s="5">
        <f>SUM(B34:B35)</f>
        <v>322</v>
      </c>
      <c r="C36" s="5">
        <f>SUM(C34:C35)</f>
        <v>9</v>
      </c>
      <c r="D36" s="5">
        <f>SUM(D35:D35)</f>
        <v>15</v>
      </c>
      <c r="E36" s="5">
        <f>SUM(E35:E35)</f>
        <v>50</v>
      </c>
      <c r="F36" s="5">
        <f>SUM(F35:F35)</f>
        <v>0</v>
      </c>
      <c r="G36" s="5">
        <f>SUM(G34:G35)</f>
        <v>5</v>
      </c>
      <c r="H36" s="5">
        <f>SUM(H34:H35)</f>
        <v>21</v>
      </c>
      <c r="I36" s="5">
        <f>SUM(I34:I35)</f>
        <v>0</v>
      </c>
      <c r="J36" s="28">
        <f>SUM(J34:J35)</f>
        <v>422</v>
      </c>
      <c r="K36" s="5">
        <v>88</v>
      </c>
      <c r="L36" s="6">
        <f>SUM(K36,J36)</f>
        <v>510</v>
      </c>
      <c r="M36" s="7">
        <v>22</v>
      </c>
    </row>
    <row r="37" spans="1:13" ht="12.75">
      <c r="A37" s="17" t="s">
        <v>12</v>
      </c>
      <c r="B37" s="8">
        <v>318</v>
      </c>
      <c r="C37" s="8">
        <v>9</v>
      </c>
      <c r="D37" s="8">
        <v>15</v>
      </c>
      <c r="E37" s="8">
        <v>38</v>
      </c>
      <c r="F37" s="8">
        <v>0</v>
      </c>
      <c r="G37" s="8">
        <v>5</v>
      </c>
      <c r="H37" s="8">
        <v>20</v>
      </c>
      <c r="I37" s="8">
        <v>0</v>
      </c>
      <c r="J37" s="23">
        <f>SUM(B37:I37)</f>
        <v>405</v>
      </c>
      <c r="K37" s="8">
        <v>83</v>
      </c>
      <c r="L37" s="9">
        <f>SUM(J37,K37)</f>
        <v>488</v>
      </c>
      <c r="M37" s="4"/>
    </row>
    <row r="38" spans="1:13" ht="12.75" customHeight="1">
      <c r="A38" s="15" t="s">
        <v>11</v>
      </c>
      <c r="B38" s="3"/>
      <c r="C38" s="3"/>
      <c r="D38" s="3"/>
      <c r="E38" s="3"/>
      <c r="F38" s="3"/>
      <c r="G38" s="3"/>
      <c r="H38" s="3"/>
      <c r="I38" s="3"/>
      <c r="J38" s="3"/>
      <c r="K38" s="4"/>
      <c r="L38" s="10"/>
      <c r="M38" s="4"/>
    </row>
    <row r="39" spans="1:13" ht="12.75">
      <c r="A39" s="3" t="s">
        <v>3</v>
      </c>
      <c r="B39" s="3">
        <v>243</v>
      </c>
      <c r="C39" s="3">
        <v>6</v>
      </c>
      <c r="D39" s="3">
        <v>0</v>
      </c>
      <c r="E39" s="3">
        <v>0</v>
      </c>
      <c r="F39" s="3">
        <v>0</v>
      </c>
      <c r="G39" s="3">
        <v>0</v>
      </c>
      <c r="H39" s="3">
        <v>15</v>
      </c>
      <c r="I39" s="3">
        <v>0</v>
      </c>
      <c r="J39" s="3">
        <f>SUM(B39:I39)</f>
        <v>264</v>
      </c>
      <c r="K39" s="3"/>
      <c r="L39" s="10"/>
      <c r="M39" s="4"/>
    </row>
    <row r="40" spans="1:16" ht="12.75">
      <c r="A40" s="3" t="s">
        <v>4</v>
      </c>
      <c r="B40" s="3">
        <v>154</v>
      </c>
      <c r="C40" s="3">
        <v>0</v>
      </c>
      <c r="D40" s="3">
        <v>11</v>
      </c>
      <c r="E40" s="3">
        <v>68</v>
      </c>
      <c r="F40" s="3">
        <v>0</v>
      </c>
      <c r="G40" s="3">
        <v>14</v>
      </c>
      <c r="H40" s="3">
        <v>4</v>
      </c>
      <c r="I40" s="3">
        <v>0</v>
      </c>
      <c r="J40" s="3">
        <f>SUM(B40:I40)</f>
        <v>251</v>
      </c>
      <c r="K40" s="3"/>
      <c r="L40" s="10"/>
      <c r="M40" s="4"/>
      <c r="P40" t="s">
        <v>37</v>
      </c>
    </row>
    <row r="41" spans="1:13" ht="12.75">
      <c r="A41" s="16" t="s">
        <v>14</v>
      </c>
      <c r="B41" s="5">
        <f aca="true" t="shared" si="6" ref="B41:J41">SUM(B39:B40)</f>
        <v>397</v>
      </c>
      <c r="C41" s="5">
        <f t="shared" si="6"/>
        <v>6</v>
      </c>
      <c r="D41" s="5">
        <f t="shared" si="6"/>
        <v>11</v>
      </c>
      <c r="E41" s="5">
        <f t="shared" si="6"/>
        <v>68</v>
      </c>
      <c r="F41" s="5">
        <f t="shared" si="6"/>
        <v>0</v>
      </c>
      <c r="G41" s="5">
        <f t="shared" si="6"/>
        <v>14</v>
      </c>
      <c r="H41" s="5">
        <f t="shared" si="6"/>
        <v>19</v>
      </c>
      <c r="I41" s="5">
        <f t="shared" si="6"/>
        <v>0</v>
      </c>
      <c r="J41" s="28">
        <f t="shared" si="6"/>
        <v>515</v>
      </c>
      <c r="K41" s="5">
        <v>30</v>
      </c>
      <c r="L41" s="6">
        <f>SUM(K41,J41)</f>
        <v>545</v>
      </c>
      <c r="M41" s="7">
        <v>15</v>
      </c>
    </row>
    <row r="42" spans="1:13" ht="12.75">
      <c r="A42" s="17" t="s">
        <v>12</v>
      </c>
      <c r="B42" s="8">
        <v>391</v>
      </c>
      <c r="C42" s="8">
        <v>6</v>
      </c>
      <c r="D42" s="8">
        <v>12</v>
      </c>
      <c r="E42" s="8">
        <v>58</v>
      </c>
      <c r="F42" s="8">
        <v>0</v>
      </c>
      <c r="G42" s="8">
        <v>14</v>
      </c>
      <c r="H42" s="8">
        <v>19</v>
      </c>
      <c r="I42" s="8">
        <v>0</v>
      </c>
      <c r="J42" s="8">
        <f>SUM(B42:I42)</f>
        <v>500</v>
      </c>
      <c r="K42" s="8">
        <v>30</v>
      </c>
      <c r="L42" s="9">
        <f>SUM(J42,K42)</f>
        <v>530</v>
      </c>
      <c r="M42" s="4"/>
    </row>
    <row r="43" spans="1:13" ht="12.75">
      <c r="A43" s="10" t="s">
        <v>13</v>
      </c>
      <c r="B43" s="11">
        <f>SUM(B41,B36,B31,B26,B21,B16,B11,B6)</f>
        <v>3478</v>
      </c>
      <c r="C43" s="11">
        <f aca="true" t="shared" si="7" ref="C43:J43">SUM(C6,C11,C16,C21,C26,C31,C36,C41)</f>
        <v>60</v>
      </c>
      <c r="D43" s="11">
        <f>SUM(D41+D36+D31+D26+D21+D16+D11+D6)</f>
        <v>266</v>
      </c>
      <c r="E43" s="11">
        <f t="shared" si="7"/>
        <v>948</v>
      </c>
      <c r="F43" s="11">
        <f t="shared" si="7"/>
        <v>0</v>
      </c>
      <c r="G43" s="11">
        <f t="shared" si="7"/>
        <v>94</v>
      </c>
      <c r="H43" s="11">
        <f t="shared" si="7"/>
        <v>187</v>
      </c>
      <c r="I43" s="11">
        <f t="shared" si="7"/>
        <v>65</v>
      </c>
      <c r="J43" s="11">
        <f t="shared" si="7"/>
        <v>5098</v>
      </c>
      <c r="K43" s="11">
        <f>SUM(K6,K11,K16,K21,K26,K31,K36,K41)</f>
        <v>293</v>
      </c>
      <c r="L43" s="11">
        <f>SUM(J43+K43)</f>
        <v>5391</v>
      </c>
      <c r="M43" s="7">
        <f>SUM(M6:M41)</f>
        <v>257</v>
      </c>
    </row>
    <row r="44" spans="1:13" ht="12.75">
      <c r="A44" s="9" t="s">
        <v>12</v>
      </c>
      <c r="B44" s="8">
        <v>3412</v>
      </c>
      <c r="C44" s="8">
        <v>60</v>
      </c>
      <c r="D44" s="8">
        <v>266</v>
      </c>
      <c r="E44" s="8">
        <v>765</v>
      </c>
      <c r="F44" s="8">
        <v>0</v>
      </c>
      <c r="G44" s="8">
        <v>95</v>
      </c>
      <c r="H44" s="8">
        <v>185</v>
      </c>
      <c r="I44" s="8">
        <v>70</v>
      </c>
      <c r="J44" s="8">
        <f>SUM(B44:I44)</f>
        <v>4853</v>
      </c>
      <c r="K44" s="8">
        <v>281</v>
      </c>
      <c r="L44" s="8">
        <f>SUM(J44:K44)</f>
        <v>5134</v>
      </c>
      <c r="M44" s="4"/>
    </row>
    <row r="45" spans="1:13" ht="12.75">
      <c r="A45" s="22" t="s">
        <v>27</v>
      </c>
      <c r="B45" s="3">
        <f>SUM(J4,J9,J14,J19,J24,J29,J34,J39)</f>
        <v>2141</v>
      </c>
      <c r="D45" s="3" t="s">
        <v>29</v>
      </c>
      <c r="E45" s="3">
        <v>2122</v>
      </c>
      <c r="G45" s="3" t="s">
        <v>36</v>
      </c>
      <c r="I45" s="3">
        <v>19</v>
      </c>
      <c r="J45" s="27"/>
      <c r="K45" s="27"/>
      <c r="L45" s="27"/>
      <c r="M45" s="4"/>
    </row>
    <row r="46" spans="1:13" ht="12.75">
      <c r="A46" s="22" t="s">
        <v>28</v>
      </c>
      <c r="B46" s="3">
        <f>SUM(J5,J10,J15,J20,J25,J30,J35,J40)</f>
        <v>2957</v>
      </c>
      <c r="D46" s="3" t="s">
        <v>29</v>
      </c>
      <c r="E46" s="3">
        <v>2731</v>
      </c>
      <c r="G46" s="3" t="s">
        <v>30</v>
      </c>
      <c r="I46" s="3">
        <v>226</v>
      </c>
      <c r="J46" s="8"/>
      <c r="K46" s="8"/>
      <c r="L46" s="8"/>
      <c r="M46" s="4"/>
    </row>
    <row r="47" spans="1:13" ht="12.75">
      <c r="A47" s="18" t="s">
        <v>25</v>
      </c>
      <c r="B47" s="18"/>
      <c r="C47" s="18"/>
      <c r="D47" s="18"/>
      <c r="E47" s="18"/>
      <c r="F47" s="18"/>
      <c r="G47" s="18"/>
      <c r="H47" s="18"/>
      <c r="I47" s="18"/>
      <c r="J47" s="19"/>
      <c r="K47" s="19"/>
      <c r="L47" s="8"/>
      <c r="M47" s="4"/>
    </row>
    <row r="48" spans="1:13" ht="12.75">
      <c r="A48" s="20" t="s">
        <v>24</v>
      </c>
      <c r="B48" s="20"/>
      <c r="C48" s="20"/>
      <c r="D48" s="20"/>
      <c r="E48" s="20"/>
      <c r="F48" s="20"/>
      <c r="G48" s="20"/>
      <c r="L48" s="8"/>
      <c r="M48" s="4"/>
    </row>
    <row r="49" spans="1:13" ht="12.75">
      <c r="A49" s="20" t="s">
        <v>20</v>
      </c>
      <c r="B49" s="20"/>
      <c r="C49" s="20"/>
      <c r="D49" s="20"/>
      <c r="E49" s="20"/>
      <c r="F49" s="20"/>
      <c r="G49" s="20"/>
      <c r="L49" s="8"/>
      <c r="M49" s="4"/>
    </row>
    <row r="50" spans="1:13" ht="15">
      <c r="A50" s="20" t="s">
        <v>21</v>
      </c>
      <c r="B50" s="20"/>
      <c r="C50" s="20"/>
      <c r="D50" s="20"/>
      <c r="E50" s="20"/>
      <c r="F50" s="20"/>
      <c r="G50" s="20"/>
      <c r="I50" s="25" t="s">
        <v>37</v>
      </c>
      <c r="K50" s="1"/>
      <c r="L50" s="8"/>
      <c r="M50" s="4"/>
    </row>
    <row r="51" spans="1:13" ht="15">
      <c r="A51" s="20" t="s">
        <v>22</v>
      </c>
      <c r="B51" s="20"/>
      <c r="C51" s="20"/>
      <c r="D51" s="20"/>
      <c r="E51" s="20"/>
      <c r="F51" s="20"/>
      <c r="G51" s="20"/>
      <c r="K51" s="1"/>
      <c r="L51" s="8"/>
      <c r="M51" s="4"/>
    </row>
    <row r="52" spans="1:13" ht="12.75">
      <c r="A52" s="20" t="s">
        <v>38</v>
      </c>
      <c r="B52" s="21"/>
      <c r="C52" s="21"/>
      <c r="D52" s="21"/>
      <c r="E52" s="21"/>
      <c r="F52" s="21"/>
      <c r="G52" s="21"/>
      <c r="H52" s="19"/>
      <c r="I52" s="19"/>
      <c r="J52" s="19"/>
      <c r="K52" s="19"/>
      <c r="L52" s="8"/>
      <c r="M52" s="4"/>
    </row>
    <row r="53" spans="1:13" ht="15">
      <c r="A53" s="20" t="s">
        <v>23</v>
      </c>
      <c r="B53" s="20"/>
      <c r="C53" s="20"/>
      <c r="D53" s="20"/>
      <c r="E53" s="20"/>
      <c r="F53" s="20"/>
      <c r="G53" s="20"/>
      <c r="K53" s="1"/>
      <c r="L53" s="2"/>
      <c r="M53" s="2"/>
    </row>
    <row r="54" ht="12.75">
      <c r="A54" s="20" t="s">
        <v>39</v>
      </c>
    </row>
    <row r="58" spans="12:13" ht="12.75">
      <c r="L58" s="2"/>
      <c r="M58" s="2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</sheetData>
  <sheetProtection/>
  <mergeCells count="1">
    <mergeCell ref="A1:M1"/>
  </mergeCells>
  <printOptions gridLines="1"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Stefan/George Associates</dc:creator>
  <cp:keywords/>
  <dc:description/>
  <cp:lastModifiedBy>Laura Murphy</cp:lastModifiedBy>
  <cp:lastPrinted>2017-09-05T17:54:49Z</cp:lastPrinted>
  <dcterms:created xsi:type="dcterms:W3CDTF">2010-01-05T22:17:59Z</dcterms:created>
  <dcterms:modified xsi:type="dcterms:W3CDTF">2017-09-05T18:26:56Z</dcterms:modified>
  <cp:category/>
  <cp:version/>
  <cp:contentType/>
  <cp:contentStatus/>
</cp:coreProperties>
</file>