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laurendevalencia/Desktop/"/>
    </mc:Choice>
  </mc:AlternateContent>
  <xr:revisionPtr revIDLastSave="0" documentId="8_{2763B3F5-5C9A-1D40-ACBB-954DE6206762}" xr6:coauthVersionLast="45" xr6:coauthVersionMax="45" xr10:uidLastSave="{00000000-0000-0000-0000-000000000000}"/>
  <bookViews>
    <workbookView xWindow="160" yWindow="460" windowWidth="20080" windowHeight="7840"/>
  </bookViews>
  <sheets>
    <sheet name="Count" sheetId="3" r:id="rId1"/>
  </sheets>
  <definedNames>
    <definedName name="_xlnm.Print_Area" localSheetId="0">Count!$A$1:$K$53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3" i="3" l="1"/>
  <c r="H34" i="3"/>
  <c r="H29" i="3"/>
  <c r="H10" i="3"/>
  <c r="B6" i="3"/>
  <c r="C6" i="3"/>
  <c r="D6" i="3"/>
  <c r="H4" i="3"/>
  <c r="H6" i="3" s="1"/>
  <c r="H7" i="3"/>
  <c r="E11" i="3"/>
  <c r="E36" i="3"/>
  <c r="D36" i="3"/>
  <c r="H9" i="3"/>
  <c r="H11" i="3" s="1"/>
  <c r="J11" i="3" s="1"/>
  <c r="H5" i="3"/>
  <c r="E6" i="3"/>
  <c r="F6" i="3"/>
  <c r="G6" i="3"/>
  <c r="J7" i="3"/>
  <c r="B11" i="3"/>
  <c r="C11" i="3"/>
  <c r="D11" i="3"/>
  <c r="F11" i="3"/>
  <c r="G11" i="3"/>
  <c r="H12" i="3"/>
  <c r="J12" i="3"/>
  <c r="H14" i="3"/>
  <c r="H15" i="3"/>
  <c r="H16" i="3" s="1"/>
  <c r="J16" i="3" s="1"/>
  <c r="B16" i="3"/>
  <c r="C16" i="3"/>
  <c r="D16" i="3"/>
  <c r="E16" i="3"/>
  <c r="F16" i="3"/>
  <c r="F43" i="3" s="1"/>
  <c r="G16" i="3"/>
  <c r="H17" i="3"/>
  <c r="J17" i="3"/>
  <c r="H19" i="3"/>
  <c r="H20" i="3"/>
  <c r="H21" i="3" s="1"/>
  <c r="J21" i="3" s="1"/>
  <c r="B21" i="3"/>
  <c r="C21" i="3"/>
  <c r="D21" i="3"/>
  <c r="E21" i="3"/>
  <c r="F21" i="3"/>
  <c r="G21" i="3"/>
  <c r="H22" i="3"/>
  <c r="J22" i="3"/>
  <c r="H24" i="3"/>
  <c r="H25" i="3"/>
  <c r="H26" i="3" s="1"/>
  <c r="J26" i="3" s="1"/>
  <c r="B26" i="3"/>
  <c r="C26" i="3"/>
  <c r="D26" i="3"/>
  <c r="E26" i="3"/>
  <c r="F26" i="3"/>
  <c r="G26" i="3"/>
  <c r="H27" i="3"/>
  <c r="J27" i="3"/>
  <c r="H30" i="3"/>
  <c r="B31" i="3"/>
  <c r="C31" i="3"/>
  <c r="D31" i="3"/>
  <c r="E31" i="3"/>
  <c r="F31" i="3"/>
  <c r="G31" i="3"/>
  <c r="H31" i="3"/>
  <c r="J31" i="3" s="1"/>
  <c r="H32" i="3"/>
  <c r="J32" i="3"/>
  <c r="H35" i="3"/>
  <c r="H36" i="3" s="1"/>
  <c r="J36" i="3" s="1"/>
  <c r="B36" i="3"/>
  <c r="C36" i="3"/>
  <c r="F36" i="3"/>
  <c r="G36" i="3"/>
  <c r="H37" i="3"/>
  <c r="J37" i="3"/>
  <c r="H39" i="3"/>
  <c r="B45" i="3" s="1"/>
  <c r="H40" i="3"/>
  <c r="B41" i="3"/>
  <c r="C41" i="3"/>
  <c r="D41" i="3"/>
  <c r="D43" i="3" s="1"/>
  <c r="E41" i="3"/>
  <c r="F41" i="3"/>
  <c r="G41" i="3"/>
  <c r="H41" i="3"/>
  <c r="J41" i="3" s="1"/>
  <c r="H42" i="3"/>
  <c r="J42" i="3"/>
  <c r="B43" i="3"/>
  <c r="G43" i="3"/>
  <c r="I43" i="3"/>
  <c r="E43" i="3"/>
  <c r="C43" i="3"/>
  <c r="H43" i="3" l="1"/>
  <c r="J43" i="3" s="1"/>
  <c r="J6" i="3"/>
  <c r="B46" i="3"/>
</calcChain>
</file>

<file path=xl/sharedStrings.xml><?xml version="1.0" encoding="utf-8"?>
<sst xmlns="http://schemas.openxmlformats.org/spreadsheetml/2006/main" count="71" uniqueCount="35">
  <si>
    <t>Section</t>
  </si>
  <si>
    <t>Total</t>
  </si>
  <si>
    <t>CENTRAL</t>
  </si>
  <si>
    <t>AICP</t>
  </si>
  <si>
    <t>APA</t>
  </si>
  <si>
    <t>CENTRAL COAST</t>
  </si>
  <si>
    <t>INLAND EMPIRE</t>
  </si>
  <si>
    <t>LOS ANGELES</t>
  </si>
  <si>
    <t>NORTHERN</t>
  </si>
  <si>
    <t>ORANGE</t>
  </si>
  <si>
    <t>SACRAMENTO</t>
  </si>
  <si>
    <t>SAN DIEGO</t>
  </si>
  <si>
    <t>PREVIOUS</t>
  </si>
  <si>
    <t>Grand Totals</t>
  </si>
  <si>
    <t>TOTALS</t>
  </si>
  <si>
    <t xml:space="preserve"> Total</t>
  </si>
  <si>
    <t>ChapOnly</t>
  </si>
  <si>
    <t>Change</t>
  </si>
  <si>
    <t>GPBM</t>
  </si>
  <si>
    <t>GPBM = Group Planning Board Members</t>
  </si>
  <si>
    <t>LIFE = Lifetime Members</t>
  </si>
  <si>
    <t>MEM = APA Regular Member</t>
  </si>
  <si>
    <t>RET = Retired Member</t>
  </si>
  <si>
    <t>FCLTI/FCTLS = APA Faculty Members</t>
  </si>
  <si>
    <t>FCLTI/FCTLS</t>
  </si>
  <si>
    <t>AICP Total</t>
  </si>
  <si>
    <t>APA Total</t>
  </si>
  <si>
    <t>Previous</t>
  </si>
  <si>
    <t>MEM</t>
  </si>
  <si>
    <t>RET</t>
  </si>
  <si>
    <t>STU</t>
  </si>
  <si>
    <t>LIFE</t>
  </si>
  <si>
    <t xml:space="preserve"> </t>
  </si>
  <si>
    <t>STU =  Student Member</t>
  </si>
  <si>
    <r>
      <t xml:space="preserve">  </t>
    </r>
    <r>
      <rPr>
        <sz val="11"/>
        <rFont val="Calibri"/>
        <family val="2"/>
      </rPr>
      <t xml:space="preserve">  APA California Member Counts by Sections as of 9/30/20                              Attachment A-3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</si>
</sst>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omic Sans MS"/>
      <family val="4"/>
    </font>
    <font>
      <sz val="8"/>
      <name val="Arial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i/>
      <sz val="10"/>
      <color indexed="17"/>
      <name val="Calibri"/>
      <family val="2"/>
    </font>
    <font>
      <b/>
      <i/>
      <sz val="10"/>
      <color indexed="10"/>
      <name val="Calibri"/>
      <family val="2"/>
    </font>
    <font>
      <b/>
      <sz val="10"/>
      <color indexed="12"/>
      <name val="Calibri"/>
      <family val="2"/>
    </font>
    <font>
      <sz val="12"/>
      <name val="Calibri"/>
      <family val="2"/>
    </font>
    <font>
      <b/>
      <sz val="8"/>
      <color indexed="12"/>
      <name val="Calibri"/>
      <family val="2"/>
    </font>
    <font>
      <b/>
      <sz val="9"/>
      <color indexed="12"/>
      <name val="Calibri"/>
      <family val="2"/>
    </font>
    <font>
      <b/>
      <i/>
      <sz val="8"/>
      <color indexed="17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i/>
      <sz val="10"/>
      <name val="Calibri"/>
      <family val="2"/>
    </font>
    <font>
      <sz val="8"/>
      <name val="Calibri"/>
      <family val="2"/>
      <scheme val="minor"/>
    </font>
    <font>
      <sz val="10"/>
      <color rgb="FFFF0000"/>
      <name val="Calibri"/>
      <family val="2"/>
    </font>
    <font>
      <b/>
      <i/>
      <sz val="10"/>
      <color rgb="FF00B050"/>
      <name val="Calibri"/>
      <family val="2"/>
    </font>
    <font>
      <b/>
      <sz val="10"/>
      <color rgb="FFFF0000"/>
      <name val="Calibri"/>
      <family val="2"/>
    </font>
    <font>
      <b/>
      <i/>
      <sz val="10"/>
      <color rgb="FFFF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38">
    <xf numFmtId="0" fontId="0" fillId="0" borderId="0" xfId="0"/>
    <xf numFmtId="0" fontId="19" fillId="0" borderId="0" xfId="0" applyFont="1" applyAlignment="1">
      <alignment horizontal="center"/>
    </xf>
    <xf numFmtId="0" fontId="20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23" fillId="0" borderId="0" xfId="0" applyFont="1"/>
    <xf numFmtId="0" fontId="32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33" fillId="0" borderId="0" xfId="0" applyFont="1"/>
    <xf numFmtId="0" fontId="33" fillId="0" borderId="0" xfId="0" applyFont="1" applyAlignment="1">
      <alignment horizontal="center"/>
    </xf>
    <xf numFmtId="0" fontId="36" fillId="0" borderId="0" xfId="0" applyFont="1"/>
    <xf numFmtId="0" fontId="22" fillId="0" borderId="0" xfId="0" applyFont="1" applyAlignment="1">
      <alignment horizontal="right"/>
    </xf>
    <xf numFmtId="0" fontId="26" fillId="0" borderId="0" xfId="0" applyFont="1" applyFill="1" applyAlignment="1">
      <alignment horizontal="center"/>
    </xf>
    <xf numFmtId="0" fontId="1" fillId="0" borderId="0" xfId="0" applyFont="1"/>
    <xf numFmtId="0" fontId="3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25" fillId="0" borderId="0" xfId="0" applyFont="1" applyFill="1" applyAlignment="1">
      <alignment horizontal="right"/>
    </xf>
    <xf numFmtId="0" fontId="39" fillId="0" borderId="0" xfId="0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28" fillId="0" borderId="0" xfId="0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workbookViewId="0">
      <selection sqref="A1:K1"/>
    </sheetView>
  </sheetViews>
  <sheetFormatPr baseColWidth="10" defaultColWidth="8.83203125" defaultRowHeight="13" x14ac:dyDescent="0.15"/>
  <cols>
    <col min="1" max="1" width="15.33203125" customWidth="1"/>
    <col min="2" max="2" width="9.5" customWidth="1"/>
    <col min="3" max="4" width="8.5" customWidth="1"/>
    <col min="5" max="5" width="9.33203125" customWidth="1"/>
    <col min="6" max="6" width="8.5" customWidth="1"/>
    <col min="7" max="7" width="8.83203125" customWidth="1"/>
    <col min="8" max="8" width="9" customWidth="1"/>
    <col min="9" max="9" width="6.5" customWidth="1"/>
    <col min="10" max="10" width="8.5" style="29" customWidth="1"/>
    <col min="11" max="11" width="6" customWidth="1"/>
  </cols>
  <sheetData>
    <row r="1" spans="1:12" ht="15" customHeight="1" x14ac:dyDescent="0.2">
      <c r="A1" s="37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x14ac:dyDescent="0.15">
      <c r="A2" s="12" t="s">
        <v>0</v>
      </c>
      <c r="B2" s="11" t="s">
        <v>28</v>
      </c>
      <c r="C2" s="11" t="s">
        <v>29</v>
      </c>
      <c r="D2" s="11" t="s">
        <v>18</v>
      </c>
      <c r="E2" s="11" t="s">
        <v>30</v>
      </c>
      <c r="F2" s="11" t="s">
        <v>31</v>
      </c>
      <c r="G2" s="11" t="s">
        <v>24</v>
      </c>
      <c r="H2" s="11" t="s">
        <v>1</v>
      </c>
      <c r="I2" s="11" t="s">
        <v>16</v>
      </c>
      <c r="J2" s="12" t="s">
        <v>15</v>
      </c>
      <c r="K2" s="13" t="s">
        <v>17</v>
      </c>
    </row>
    <row r="3" spans="1:12" ht="14.25" customHeight="1" x14ac:dyDescent="0.2">
      <c r="A3" s="14" t="s">
        <v>2</v>
      </c>
      <c r="B3" s="3"/>
      <c r="C3" s="3"/>
      <c r="D3" s="3"/>
      <c r="E3" s="3"/>
      <c r="F3" s="3"/>
      <c r="G3" s="3"/>
      <c r="H3" s="3"/>
      <c r="I3" s="4"/>
      <c r="J3" s="3"/>
      <c r="K3" s="4"/>
    </row>
    <row r="4" spans="1:12" ht="12.75" customHeight="1" x14ac:dyDescent="0.2">
      <c r="A4" s="3" t="s">
        <v>3</v>
      </c>
      <c r="B4" s="3">
        <v>53</v>
      </c>
      <c r="C4" s="3">
        <v>0</v>
      </c>
      <c r="D4" s="3">
        <v>0</v>
      </c>
      <c r="E4" s="3">
        <v>0</v>
      </c>
      <c r="F4" s="3">
        <v>7</v>
      </c>
      <c r="G4" s="3">
        <v>0</v>
      </c>
      <c r="H4" s="3">
        <f>SUM(B4:G4)</f>
        <v>60</v>
      </c>
      <c r="I4" s="3" t="s">
        <v>32</v>
      </c>
      <c r="J4" s="3"/>
      <c r="K4" s="4"/>
    </row>
    <row r="5" spans="1:12" ht="15" customHeight="1" x14ac:dyDescent="0.2">
      <c r="A5" s="3" t="s">
        <v>4</v>
      </c>
      <c r="B5" s="3">
        <v>83</v>
      </c>
      <c r="C5" s="3">
        <v>1</v>
      </c>
      <c r="D5" s="3">
        <v>21</v>
      </c>
      <c r="E5" s="3">
        <v>29</v>
      </c>
      <c r="F5" s="3">
        <v>4</v>
      </c>
      <c r="G5" s="3">
        <v>0</v>
      </c>
      <c r="H5" s="3">
        <f>SUM(B5:G5)</f>
        <v>138</v>
      </c>
      <c r="I5" s="23"/>
      <c r="J5" s="3"/>
      <c r="K5" s="4"/>
    </row>
    <row r="6" spans="1:12" ht="15" customHeight="1" x14ac:dyDescent="0.2">
      <c r="A6" s="15" t="s">
        <v>14</v>
      </c>
      <c r="B6" s="5">
        <f t="shared" ref="B6:G6" si="0">SUM(B4:B5)</f>
        <v>136</v>
      </c>
      <c r="C6" s="5">
        <f t="shared" si="0"/>
        <v>1</v>
      </c>
      <c r="D6" s="5">
        <f t="shared" si="0"/>
        <v>21</v>
      </c>
      <c r="E6" s="5">
        <f t="shared" si="0"/>
        <v>29</v>
      </c>
      <c r="F6" s="5">
        <f t="shared" si="0"/>
        <v>11</v>
      </c>
      <c r="G6" s="5">
        <f t="shared" si="0"/>
        <v>0</v>
      </c>
      <c r="H6" s="25">
        <f>SUM(H4:H5)</f>
        <v>198</v>
      </c>
      <c r="I6" s="5">
        <v>9</v>
      </c>
      <c r="J6" s="27">
        <f>SUM(I6,H6)</f>
        <v>207</v>
      </c>
      <c r="K6" s="6">
        <v>12</v>
      </c>
    </row>
    <row r="7" spans="1:12" ht="13.5" customHeight="1" x14ac:dyDescent="0.2">
      <c r="A7" s="16" t="s">
        <v>12</v>
      </c>
      <c r="B7" s="7">
        <v>129</v>
      </c>
      <c r="C7" s="7">
        <v>1</v>
      </c>
      <c r="D7" s="7">
        <v>21</v>
      </c>
      <c r="E7" s="7">
        <v>23</v>
      </c>
      <c r="F7" s="7">
        <v>11</v>
      </c>
      <c r="G7" s="7">
        <v>0</v>
      </c>
      <c r="H7" s="7">
        <f>SUM(B7:G7)</f>
        <v>185</v>
      </c>
      <c r="I7" s="7">
        <v>10</v>
      </c>
      <c r="J7" s="7">
        <f>SUM(H7,I7)</f>
        <v>195</v>
      </c>
      <c r="K7" s="4"/>
    </row>
    <row r="8" spans="1:12" ht="13.5" customHeight="1" x14ac:dyDescent="0.2">
      <c r="A8" s="14" t="s">
        <v>5</v>
      </c>
      <c r="B8" s="3"/>
      <c r="C8" s="3"/>
      <c r="D8" s="3"/>
      <c r="E8" s="3"/>
      <c r="F8" s="3"/>
      <c r="G8" s="3"/>
      <c r="H8" s="3"/>
      <c r="I8" s="4"/>
      <c r="J8" s="10"/>
      <c r="K8" s="4"/>
    </row>
    <row r="9" spans="1:12" ht="13.5" customHeight="1" x14ac:dyDescent="0.2">
      <c r="A9" s="3" t="s">
        <v>3</v>
      </c>
      <c r="B9" s="3">
        <v>99</v>
      </c>
      <c r="C9" s="3">
        <v>2</v>
      </c>
      <c r="D9" s="3">
        <v>0</v>
      </c>
      <c r="E9" s="3">
        <v>0</v>
      </c>
      <c r="F9" s="3">
        <v>19</v>
      </c>
      <c r="G9" s="3">
        <v>3</v>
      </c>
      <c r="H9" s="3">
        <f>SUM(B9:G9)</f>
        <v>123</v>
      </c>
      <c r="I9" s="3"/>
      <c r="J9" s="10"/>
      <c r="K9" s="4"/>
    </row>
    <row r="10" spans="1:12" ht="13.5" customHeight="1" x14ac:dyDescent="0.2">
      <c r="A10" s="3" t="s">
        <v>4</v>
      </c>
      <c r="B10" s="3">
        <v>123</v>
      </c>
      <c r="C10" s="3">
        <v>1</v>
      </c>
      <c r="D10" s="3">
        <v>9</v>
      </c>
      <c r="E10" s="3">
        <v>74</v>
      </c>
      <c r="F10" s="3">
        <v>5</v>
      </c>
      <c r="G10" s="3">
        <v>4</v>
      </c>
      <c r="H10" s="3">
        <f>SUM(B10:G10)</f>
        <v>216</v>
      </c>
      <c r="I10" s="3"/>
      <c r="J10" s="10"/>
      <c r="K10" s="4"/>
    </row>
    <row r="11" spans="1:12" ht="14.25" customHeight="1" x14ac:dyDescent="0.2">
      <c r="A11" s="15" t="s">
        <v>14</v>
      </c>
      <c r="B11" s="5">
        <f t="shared" ref="B11:H11" si="1">SUM(B9:B10)</f>
        <v>222</v>
      </c>
      <c r="C11" s="5">
        <f t="shared" si="1"/>
        <v>3</v>
      </c>
      <c r="D11" s="5">
        <f t="shared" si="1"/>
        <v>9</v>
      </c>
      <c r="E11" s="5">
        <f t="shared" si="1"/>
        <v>74</v>
      </c>
      <c r="F11" s="5">
        <f t="shared" si="1"/>
        <v>24</v>
      </c>
      <c r="G11" s="5">
        <f t="shared" si="1"/>
        <v>7</v>
      </c>
      <c r="H11" s="25">
        <f t="shared" si="1"/>
        <v>339</v>
      </c>
      <c r="I11" s="5">
        <v>17</v>
      </c>
      <c r="J11" s="27">
        <f>SUM(I11,H11)</f>
        <v>356</v>
      </c>
      <c r="K11" s="6">
        <v>20</v>
      </c>
      <c r="L11" t="s">
        <v>32</v>
      </c>
    </row>
    <row r="12" spans="1:12" ht="14.25" customHeight="1" x14ac:dyDescent="0.2">
      <c r="A12" s="16" t="s">
        <v>12</v>
      </c>
      <c r="B12" s="7">
        <v>210</v>
      </c>
      <c r="C12" s="7">
        <v>3</v>
      </c>
      <c r="D12" s="7">
        <v>9</v>
      </c>
      <c r="E12" s="7">
        <v>63</v>
      </c>
      <c r="F12" s="7">
        <v>24</v>
      </c>
      <c r="G12" s="7">
        <v>6</v>
      </c>
      <c r="H12" s="7">
        <f>SUM(B12:G12)</f>
        <v>315</v>
      </c>
      <c r="I12" s="7">
        <v>21</v>
      </c>
      <c r="J12" s="7">
        <f>SUM(H12,I12)</f>
        <v>336</v>
      </c>
      <c r="K12" s="4"/>
    </row>
    <row r="13" spans="1:12" ht="13.5" customHeight="1" x14ac:dyDescent="0.2">
      <c r="A13" s="14" t="s">
        <v>6</v>
      </c>
      <c r="B13" s="3"/>
      <c r="C13" s="3"/>
      <c r="D13" s="3"/>
      <c r="E13" s="3"/>
      <c r="F13" s="3"/>
      <c r="G13" s="3"/>
      <c r="H13" s="3"/>
      <c r="I13" s="4"/>
      <c r="J13" s="10"/>
      <c r="K13" s="4"/>
    </row>
    <row r="14" spans="1:12" ht="12.75" customHeight="1" x14ac:dyDescent="0.2">
      <c r="A14" s="3" t="s">
        <v>3</v>
      </c>
      <c r="B14" s="3">
        <v>82</v>
      </c>
      <c r="C14" s="3">
        <v>2</v>
      </c>
      <c r="D14" s="3">
        <v>0</v>
      </c>
      <c r="E14" s="3">
        <v>1</v>
      </c>
      <c r="F14" s="3">
        <v>11</v>
      </c>
      <c r="G14" s="3">
        <v>0</v>
      </c>
      <c r="H14" s="3">
        <f>SUM(B14:G14)</f>
        <v>96</v>
      </c>
      <c r="I14" s="3"/>
      <c r="J14" s="10"/>
      <c r="K14" s="4"/>
    </row>
    <row r="15" spans="1:12" ht="13.5" customHeight="1" x14ac:dyDescent="0.2">
      <c r="A15" s="3" t="s">
        <v>4</v>
      </c>
      <c r="B15" s="3">
        <v>159</v>
      </c>
      <c r="C15" s="3">
        <v>1</v>
      </c>
      <c r="D15" s="3">
        <v>50</v>
      </c>
      <c r="E15" s="3">
        <v>83</v>
      </c>
      <c r="F15" s="3">
        <v>5</v>
      </c>
      <c r="G15" s="3">
        <v>0</v>
      </c>
      <c r="H15" s="3">
        <f>SUM(B15:G15)</f>
        <v>298</v>
      </c>
      <c r="I15" s="3"/>
      <c r="J15" s="10"/>
      <c r="K15" s="4"/>
    </row>
    <row r="16" spans="1:12" ht="14.25" customHeight="1" x14ac:dyDescent="0.2">
      <c r="A16" s="15" t="s">
        <v>14</v>
      </c>
      <c r="B16" s="5">
        <f t="shared" ref="B16:H16" si="2">SUM(B14:B15)</f>
        <v>241</v>
      </c>
      <c r="C16" s="5">
        <f t="shared" si="2"/>
        <v>3</v>
      </c>
      <c r="D16" s="5">
        <f>SUM(D14:D15)</f>
        <v>50</v>
      </c>
      <c r="E16" s="5">
        <f t="shared" si="2"/>
        <v>84</v>
      </c>
      <c r="F16" s="5">
        <f t="shared" si="2"/>
        <v>16</v>
      </c>
      <c r="G16" s="5">
        <f t="shared" si="2"/>
        <v>0</v>
      </c>
      <c r="H16" s="25">
        <f t="shared" si="2"/>
        <v>394</v>
      </c>
      <c r="I16" s="5">
        <v>17</v>
      </c>
      <c r="J16" s="27">
        <f>SUM(I16,H16)</f>
        <v>411</v>
      </c>
      <c r="K16" s="6">
        <v>29</v>
      </c>
    </row>
    <row r="17" spans="1:13" ht="15" customHeight="1" x14ac:dyDescent="0.2">
      <c r="A17" s="16" t="s">
        <v>12</v>
      </c>
      <c r="B17" s="7">
        <v>224</v>
      </c>
      <c r="C17" s="7">
        <v>3</v>
      </c>
      <c r="D17" s="7">
        <v>48</v>
      </c>
      <c r="E17" s="7">
        <v>74</v>
      </c>
      <c r="F17" s="7">
        <v>16</v>
      </c>
      <c r="G17" s="7">
        <v>0</v>
      </c>
      <c r="H17" s="7">
        <f>SUM(B17:G17)</f>
        <v>365</v>
      </c>
      <c r="I17" s="7">
        <v>17</v>
      </c>
      <c r="J17" s="7">
        <f>SUM(H17,I17)</f>
        <v>382</v>
      </c>
      <c r="K17" s="4"/>
    </row>
    <row r="18" spans="1:13" ht="14.25" customHeight="1" x14ac:dyDescent="0.2">
      <c r="A18" s="14" t="s">
        <v>7</v>
      </c>
      <c r="B18" s="3"/>
      <c r="C18" s="3"/>
      <c r="D18" s="3"/>
      <c r="E18" s="3"/>
      <c r="F18" s="3"/>
      <c r="G18" s="3"/>
      <c r="H18" s="3"/>
      <c r="I18" s="4"/>
      <c r="J18" s="10"/>
      <c r="K18" s="4"/>
    </row>
    <row r="19" spans="1:13" ht="15" customHeight="1" x14ac:dyDescent="0.2">
      <c r="A19" s="3" t="s">
        <v>3</v>
      </c>
      <c r="B19" s="3">
        <v>374</v>
      </c>
      <c r="C19" s="3">
        <v>9</v>
      </c>
      <c r="D19" s="3">
        <v>0</v>
      </c>
      <c r="E19" s="3">
        <v>3</v>
      </c>
      <c r="F19" s="3">
        <v>20</v>
      </c>
      <c r="G19" s="3">
        <v>4</v>
      </c>
      <c r="H19" s="26">
        <f>SUM(B19:G19)</f>
        <v>410</v>
      </c>
      <c r="I19" s="3"/>
      <c r="J19" s="10"/>
      <c r="K19" s="4"/>
    </row>
    <row r="20" spans="1:13" ht="15" customHeight="1" x14ac:dyDescent="0.2">
      <c r="A20" s="3" t="s">
        <v>4</v>
      </c>
      <c r="B20" s="3">
        <v>461</v>
      </c>
      <c r="C20" s="3">
        <v>1</v>
      </c>
      <c r="D20" s="3">
        <v>59</v>
      </c>
      <c r="E20" s="3">
        <v>577</v>
      </c>
      <c r="F20" s="3">
        <v>8</v>
      </c>
      <c r="G20" s="3">
        <v>29</v>
      </c>
      <c r="H20" s="35">
        <f>SUM(B20:G20)</f>
        <v>1135</v>
      </c>
      <c r="I20" s="3"/>
      <c r="J20" s="10"/>
      <c r="K20" s="4"/>
    </row>
    <row r="21" spans="1:13" ht="15" customHeight="1" x14ac:dyDescent="0.2">
      <c r="A21" s="15" t="s">
        <v>14</v>
      </c>
      <c r="B21" s="5">
        <f t="shared" ref="B21:H21" si="3">SUM(B19:B20)</f>
        <v>835</v>
      </c>
      <c r="C21" s="5">
        <f t="shared" si="3"/>
        <v>10</v>
      </c>
      <c r="D21" s="5">
        <f>SUM(D19:D20)</f>
        <v>59</v>
      </c>
      <c r="E21" s="5">
        <f t="shared" si="3"/>
        <v>580</v>
      </c>
      <c r="F21" s="5">
        <f t="shared" si="3"/>
        <v>28</v>
      </c>
      <c r="G21" s="5">
        <f t="shared" si="3"/>
        <v>33</v>
      </c>
      <c r="H21" s="25">
        <f t="shared" si="3"/>
        <v>1545</v>
      </c>
      <c r="I21" s="5">
        <v>32</v>
      </c>
      <c r="J21" s="27">
        <f>SUM(I21,H21)</f>
        <v>1577</v>
      </c>
      <c r="K21" s="6">
        <v>123</v>
      </c>
    </row>
    <row r="22" spans="1:13" ht="14.25" customHeight="1" x14ac:dyDescent="0.2">
      <c r="A22" s="16" t="s">
        <v>12</v>
      </c>
      <c r="B22" s="7">
        <v>788</v>
      </c>
      <c r="C22" s="7">
        <v>10</v>
      </c>
      <c r="D22" s="7">
        <v>56</v>
      </c>
      <c r="E22" s="7">
        <v>505</v>
      </c>
      <c r="F22" s="7">
        <v>27</v>
      </c>
      <c r="G22" s="7">
        <v>33</v>
      </c>
      <c r="H22" s="7">
        <f>SUM(B22:G22)</f>
        <v>1419</v>
      </c>
      <c r="I22" s="7">
        <v>35</v>
      </c>
      <c r="J22" s="7">
        <f>SUM(H22,I22)</f>
        <v>1454</v>
      </c>
      <c r="K22" s="4"/>
    </row>
    <row r="23" spans="1:13" ht="15" customHeight="1" x14ac:dyDescent="0.2">
      <c r="A23" s="14" t="s">
        <v>8</v>
      </c>
      <c r="B23" s="3"/>
      <c r="C23" s="3"/>
      <c r="D23" s="3"/>
      <c r="E23" s="3"/>
      <c r="F23" s="3"/>
      <c r="G23" s="3"/>
      <c r="H23" s="3"/>
      <c r="I23" s="4"/>
      <c r="J23" s="10"/>
      <c r="K23" s="4"/>
    </row>
    <row r="24" spans="1:13" ht="13.5" customHeight="1" x14ac:dyDescent="0.2">
      <c r="A24" s="3" t="s">
        <v>3</v>
      </c>
      <c r="B24" s="3">
        <v>659</v>
      </c>
      <c r="C24" s="3">
        <v>18</v>
      </c>
      <c r="D24" s="3">
        <v>0</v>
      </c>
      <c r="E24" s="3">
        <v>3</v>
      </c>
      <c r="F24" s="3">
        <v>66</v>
      </c>
      <c r="G24" s="3">
        <v>0</v>
      </c>
      <c r="H24" s="3">
        <f>SUM(B24:G24)</f>
        <v>746</v>
      </c>
      <c r="I24" s="3"/>
      <c r="J24" s="10"/>
      <c r="K24" s="4"/>
    </row>
    <row r="25" spans="1:13" ht="15" customHeight="1" x14ac:dyDescent="0.2">
      <c r="A25" s="3" t="s">
        <v>4</v>
      </c>
      <c r="B25" s="3">
        <v>610</v>
      </c>
      <c r="C25" s="3">
        <v>5</v>
      </c>
      <c r="D25" s="3">
        <v>98</v>
      </c>
      <c r="E25" s="3">
        <v>361</v>
      </c>
      <c r="F25" s="3">
        <v>19</v>
      </c>
      <c r="G25" s="3">
        <v>15</v>
      </c>
      <c r="H25" s="3">
        <f>SUM(B25:G25)</f>
        <v>1108</v>
      </c>
      <c r="I25" s="3"/>
      <c r="J25" s="10"/>
      <c r="K25" s="4"/>
    </row>
    <row r="26" spans="1:13" ht="14.25" customHeight="1" x14ac:dyDescent="0.2">
      <c r="A26" s="15" t="s">
        <v>14</v>
      </c>
      <c r="B26" s="5">
        <f t="shared" ref="B26:H26" si="4">SUM(B24:B25)</f>
        <v>1269</v>
      </c>
      <c r="C26" s="5">
        <f t="shared" si="4"/>
        <v>23</v>
      </c>
      <c r="D26" s="5">
        <f>SUM(D24:D25)</f>
        <v>98</v>
      </c>
      <c r="E26" s="5">
        <f t="shared" si="4"/>
        <v>364</v>
      </c>
      <c r="F26" s="5">
        <f t="shared" si="4"/>
        <v>85</v>
      </c>
      <c r="G26" s="5">
        <f t="shared" si="4"/>
        <v>15</v>
      </c>
      <c r="H26" s="25">
        <f t="shared" si="4"/>
        <v>1854</v>
      </c>
      <c r="I26" s="5">
        <v>26</v>
      </c>
      <c r="J26" s="27">
        <f>SUM(I26,H26)</f>
        <v>1880</v>
      </c>
      <c r="K26" s="6">
        <v>121</v>
      </c>
    </row>
    <row r="27" spans="1:13" ht="14.25" customHeight="1" x14ac:dyDescent="0.2">
      <c r="A27" s="16" t="s">
        <v>12</v>
      </c>
      <c r="B27" s="7">
        <v>1185</v>
      </c>
      <c r="C27" s="7">
        <v>23</v>
      </c>
      <c r="D27" s="7">
        <v>96</v>
      </c>
      <c r="E27" s="7">
        <v>335</v>
      </c>
      <c r="F27" s="7">
        <v>85</v>
      </c>
      <c r="G27" s="7">
        <v>12</v>
      </c>
      <c r="H27" s="7">
        <f>SUM(B27:G27)</f>
        <v>1736</v>
      </c>
      <c r="I27" s="7">
        <v>23</v>
      </c>
      <c r="J27" s="7">
        <f>SUM(H27,I27)</f>
        <v>1759</v>
      </c>
      <c r="K27" s="4"/>
    </row>
    <row r="28" spans="1:13" ht="14.25" customHeight="1" x14ac:dyDescent="0.2">
      <c r="A28" s="14" t="s">
        <v>9</v>
      </c>
      <c r="B28" s="3"/>
      <c r="C28" s="3"/>
      <c r="D28" s="3"/>
      <c r="E28" s="3"/>
      <c r="F28" s="3"/>
      <c r="G28" s="3"/>
      <c r="H28" s="3"/>
      <c r="I28" s="4"/>
      <c r="J28" s="10"/>
      <c r="K28" s="4"/>
      <c r="M28" t="s">
        <v>32</v>
      </c>
    </row>
    <row r="29" spans="1:13" ht="14" x14ac:dyDescent="0.2">
      <c r="A29" s="3" t="s">
        <v>3</v>
      </c>
      <c r="B29" s="3">
        <v>175</v>
      </c>
      <c r="C29" s="3">
        <v>3</v>
      </c>
      <c r="D29" s="3">
        <v>0</v>
      </c>
      <c r="E29" s="3">
        <v>0</v>
      </c>
      <c r="F29" s="3">
        <v>7</v>
      </c>
      <c r="G29" s="3">
        <v>3</v>
      </c>
      <c r="H29" s="26">
        <f>SUM(B29:G29)</f>
        <v>188</v>
      </c>
      <c r="I29" s="3"/>
      <c r="J29" s="10"/>
      <c r="K29" s="4"/>
      <c r="M29" t="s">
        <v>32</v>
      </c>
    </row>
    <row r="30" spans="1:13" ht="14" x14ac:dyDescent="0.2">
      <c r="A30" s="3" t="s">
        <v>4</v>
      </c>
      <c r="B30" s="3">
        <v>182</v>
      </c>
      <c r="C30" s="3">
        <v>1</v>
      </c>
      <c r="D30" s="3">
        <v>31</v>
      </c>
      <c r="E30" s="3">
        <v>128</v>
      </c>
      <c r="F30" s="3">
        <v>5</v>
      </c>
      <c r="G30" s="3">
        <v>18</v>
      </c>
      <c r="H30" s="3">
        <f>SUM(B30:G30)</f>
        <v>365</v>
      </c>
      <c r="I30" s="3"/>
      <c r="J30" s="10"/>
      <c r="K30" s="4"/>
    </row>
    <row r="31" spans="1:13" ht="14.25" customHeight="1" x14ac:dyDescent="0.2">
      <c r="A31" s="15" t="s">
        <v>14</v>
      </c>
      <c r="B31" s="5">
        <f t="shared" ref="B31:H31" si="5">SUM(B29:B30)</f>
        <v>357</v>
      </c>
      <c r="C31" s="5">
        <f t="shared" si="5"/>
        <v>4</v>
      </c>
      <c r="D31" s="5">
        <f t="shared" si="5"/>
        <v>31</v>
      </c>
      <c r="E31" s="5">
        <f t="shared" si="5"/>
        <v>128</v>
      </c>
      <c r="F31" s="5">
        <f t="shared" si="5"/>
        <v>12</v>
      </c>
      <c r="G31" s="5">
        <f t="shared" si="5"/>
        <v>21</v>
      </c>
      <c r="H31" s="5">
        <f t="shared" si="5"/>
        <v>553</v>
      </c>
      <c r="I31" s="5">
        <v>14</v>
      </c>
      <c r="J31" s="27">
        <f>SUM(I31,H31)</f>
        <v>567</v>
      </c>
      <c r="K31" s="6">
        <v>48</v>
      </c>
    </row>
    <row r="32" spans="1:13" ht="14" x14ac:dyDescent="0.2">
      <c r="A32" s="16" t="s">
        <v>12</v>
      </c>
      <c r="B32" s="7">
        <v>342</v>
      </c>
      <c r="C32" s="7">
        <v>4</v>
      </c>
      <c r="D32" s="7">
        <v>24</v>
      </c>
      <c r="E32" s="7">
        <v>104</v>
      </c>
      <c r="F32" s="7">
        <v>12</v>
      </c>
      <c r="G32" s="7">
        <v>20</v>
      </c>
      <c r="H32" s="7">
        <f>SUM(B32:G32)</f>
        <v>506</v>
      </c>
      <c r="I32" s="7">
        <v>13</v>
      </c>
      <c r="J32" s="7">
        <f>SUM(H32,I32)</f>
        <v>519</v>
      </c>
      <c r="K32" s="4"/>
    </row>
    <row r="33" spans="1:14" ht="14.25" customHeight="1" x14ac:dyDescent="0.2">
      <c r="A33" s="14" t="s">
        <v>10</v>
      </c>
      <c r="B33" s="3"/>
      <c r="C33" s="3"/>
      <c r="D33" s="3"/>
      <c r="E33" s="3"/>
      <c r="F33" s="3"/>
      <c r="G33" s="3"/>
      <c r="H33" s="3"/>
      <c r="I33" s="4"/>
      <c r="J33" s="10"/>
      <c r="K33" s="4"/>
    </row>
    <row r="34" spans="1:14" ht="14" x14ac:dyDescent="0.2">
      <c r="A34" s="3" t="s">
        <v>3</v>
      </c>
      <c r="B34" s="3">
        <v>205</v>
      </c>
      <c r="C34" s="3">
        <v>6</v>
      </c>
      <c r="D34" s="3">
        <v>0</v>
      </c>
      <c r="E34" s="3">
        <v>0</v>
      </c>
      <c r="F34" s="3">
        <v>18</v>
      </c>
      <c r="G34" s="3">
        <v>0</v>
      </c>
      <c r="H34" s="3">
        <f>SUM(B34:G34)</f>
        <v>229</v>
      </c>
      <c r="I34" s="3"/>
      <c r="J34" s="10"/>
      <c r="K34" s="4"/>
    </row>
    <row r="35" spans="1:14" ht="14" x14ac:dyDescent="0.2">
      <c r="A35" s="3" t="s">
        <v>4</v>
      </c>
      <c r="B35" s="3">
        <v>190</v>
      </c>
      <c r="C35" s="3">
        <v>2</v>
      </c>
      <c r="D35" s="3">
        <v>13</v>
      </c>
      <c r="E35" s="3">
        <v>87</v>
      </c>
      <c r="F35" s="3">
        <v>4</v>
      </c>
      <c r="G35" s="3">
        <v>0</v>
      </c>
      <c r="H35" s="3">
        <f>SUM(B35:G35)</f>
        <v>296</v>
      </c>
      <c r="I35" s="3"/>
      <c r="J35" s="10"/>
      <c r="K35" s="4"/>
    </row>
    <row r="36" spans="1:14" ht="14" x14ac:dyDescent="0.2">
      <c r="A36" s="15" t="s">
        <v>14</v>
      </c>
      <c r="B36" s="5">
        <f t="shared" ref="B36:H36" si="6">SUM(B34:B35)</f>
        <v>395</v>
      </c>
      <c r="C36" s="5">
        <f t="shared" si="6"/>
        <v>8</v>
      </c>
      <c r="D36" s="5">
        <f t="shared" si="6"/>
        <v>13</v>
      </c>
      <c r="E36" s="5">
        <f t="shared" si="6"/>
        <v>87</v>
      </c>
      <c r="F36" s="5">
        <f t="shared" si="6"/>
        <v>22</v>
      </c>
      <c r="G36" s="5">
        <f t="shared" si="6"/>
        <v>0</v>
      </c>
      <c r="H36" s="25">
        <f t="shared" si="6"/>
        <v>525</v>
      </c>
      <c r="I36" s="5">
        <v>42</v>
      </c>
      <c r="J36" s="27">
        <f>SUM(I36,H36)</f>
        <v>567</v>
      </c>
      <c r="K36" s="6">
        <v>46</v>
      </c>
    </row>
    <row r="37" spans="1:14" ht="14" x14ac:dyDescent="0.2">
      <c r="A37" s="16" t="s">
        <v>12</v>
      </c>
      <c r="B37" s="7">
        <v>368</v>
      </c>
      <c r="C37" s="7">
        <v>8</v>
      </c>
      <c r="D37" s="7">
        <v>13</v>
      </c>
      <c r="E37" s="7">
        <v>70</v>
      </c>
      <c r="F37" s="7">
        <v>22</v>
      </c>
      <c r="G37" s="7">
        <v>0</v>
      </c>
      <c r="H37" s="21">
        <f>SUM(B37:G37)</f>
        <v>481</v>
      </c>
      <c r="I37" s="7">
        <v>40</v>
      </c>
      <c r="J37" s="7">
        <f>SUM(H37,I37)</f>
        <v>521</v>
      </c>
      <c r="K37" s="4"/>
    </row>
    <row r="38" spans="1:14" ht="12.75" customHeight="1" x14ac:dyDescent="0.2">
      <c r="A38" s="14" t="s">
        <v>11</v>
      </c>
      <c r="B38" s="3"/>
      <c r="C38" s="3"/>
      <c r="D38" s="3"/>
      <c r="E38" s="3"/>
      <c r="F38" s="3"/>
      <c r="G38" s="3"/>
      <c r="H38" s="3"/>
      <c r="I38" s="4"/>
      <c r="J38" s="10"/>
      <c r="K38" s="4"/>
    </row>
    <row r="39" spans="1:14" ht="14" x14ac:dyDescent="0.2">
      <c r="A39" s="3" t="s">
        <v>3</v>
      </c>
      <c r="B39" s="3">
        <v>226</v>
      </c>
      <c r="C39" s="3">
        <v>8</v>
      </c>
      <c r="D39" s="3">
        <v>0</v>
      </c>
      <c r="E39" s="3">
        <v>1</v>
      </c>
      <c r="F39" s="3">
        <v>20</v>
      </c>
      <c r="G39" s="3">
        <v>0</v>
      </c>
      <c r="H39" s="3">
        <f>SUM(B39:G39)</f>
        <v>255</v>
      </c>
      <c r="I39" s="3"/>
      <c r="J39" s="10"/>
      <c r="K39" s="4"/>
    </row>
    <row r="40" spans="1:14" ht="14" x14ac:dyDescent="0.2">
      <c r="A40" s="3" t="s">
        <v>4</v>
      </c>
      <c r="B40" s="3">
        <v>199</v>
      </c>
      <c r="C40" s="3">
        <v>0</v>
      </c>
      <c r="D40" s="3">
        <v>10</v>
      </c>
      <c r="E40" s="3">
        <v>211</v>
      </c>
      <c r="F40" s="3">
        <v>5</v>
      </c>
      <c r="G40" s="3">
        <v>3</v>
      </c>
      <c r="H40" s="3">
        <f>SUM(B40:G40)</f>
        <v>428</v>
      </c>
      <c r="I40" s="3"/>
      <c r="J40" s="10"/>
      <c r="K40" s="4"/>
      <c r="N40" t="s">
        <v>32</v>
      </c>
    </row>
    <row r="41" spans="1:14" ht="14" x14ac:dyDescent="0.2">
      <c r="A41" s="15" t="s">
        <v>14</v>
      </c>
      <c r="B41" s="5">
        <f t="shared" ref="B41:H41" si="7">SUM(B39:B40)</f>
        <v>425</v>
      </c>
      <c r="C41" s="5">
        <f t="shared" si="7"/>
        <v>8</v>
      </c>
      <c r="D41" s="5">
        <f t="shared" si="7"/>
        <v>10</v>
      </c>
      <c r="E41" s="5">
        <f t="shared" si="7"/>
        <v>212</v>
      </c>
      <c r="F41" s="5">
        <f t="shared" si="7"/>
        <v>25</v>
      </c>
      <c r="G41" s="5">
        <f t="shared" si="7"/>
        <v>3</v>
      </c>
      <c r="H41" s="25">
        <f t="shared" si="7"/>
        <v>683</v>
      </c>
      <c r="I41" s="5">
        <v>9</v>
      </c>
      <c r="J41" s="27">
        <f>SUM(I41,H41)</f>
        <v>692</v>
      </c>
      <c r="K41" s="6">
        <v>45</v>
      </c>
    </row>
    <row r="42" spans="1:14" ht="14" x14ac:dyDescent="0.2">
      <c r="A42" s="16" t="s">
        <v>12</v>
      </c>
      <c r="B42" s="7">
        <v>403</v>
      </c>
      <c r="C42" s="7">
        <v>18</v>
      </c>
      <c r="D42" s="7">
        <v>184</v>
      </c>
      <c r="E42" s="7">
        <v>7</v>
      </c>
      <c r="F42" s="7">
        <v>24</v>
      </c>
      <c r="G42" s="7">
        <v>0</v>
      </c>
      <c r="H42" s="7">
        <f>SUM(B42:G42)</f>
        <v>636</v>
      </c>
      <c r="I42" s="7">
        <v>11</v>
      </c>
      <c r="J42" s="7">
        <f>SUM(H42,I42)</f>
        <v>647</v>
      </c>
      <c r="K42" s="4"/>
    </row>
    <row r="43" spans="1:14" ht="14" x14ac:dyDescent="0.2">
      <c r="A43" s="9" t="s">
        <v>13</v>
      </c>
      <c r="B43" s="10">
        <f>SUM(B41,B36,B31,B26,B21,B16,B11,B6)</f>
        <v>3880</v>
      </c>
      <c r="C43" s="10">
        <f>SUM(C6,C11,C16,C21,C26,C31,C36,C41)</f>
        <v>60</v>
      </c>
      <c r="D43" s="10">
        <f>SUM(D41+D36+D31+D26+D21+D16+D11+D6)</f>
        <v>291</v>
      </c>
      <c r="E43" s="10">
        <f>SUM(E6,E11,E16,E21,E26,E31,E36,E41)</f>
        <v>1558</v>
      </c>
      <c r="F43" s="10">
        <f>SUM(F6,F11,F16,F21,F26,F31,F36,F41)</f>
        <v>223</v>
      </c>
      <c r="G43" s="10">
        <f>SUM(G6,G11,G16,G21,G26,G31,G36,G41)</f>
        <v>79</v>
      </c>
      <c r="H43" s="10">
        <f>SUM(H6,H11,H16,H21,H26,H31,H36,H41)</f>
        <v>6091</v>
      </c>
      <c r="I43" s="10">
        <f>SUM(I6,I11,I16,I21,I26,I31,I36,I41)</f>
        <v>166</v>
      </c>
      <c r="J43" s="10">
        <f>SUM(H43+I43)</f>
        <v>6257</v>
      </c>
      <c r="K43" s="32">
        <f>SUM(K6,K11,K16,K21,K26,K31,K36,K41)</f>
        <v>444</v>
      </c>
    </row>
    <row r="44" spans="1:14" ht="14" x14ac:dyDescent="0.2">
      <c r="A44" s="8" t="s">
        <v>12</v>
      </c>
      <c r="B44" s="7">
        <v>3649</v>
      </c>
      <c r="C44" s="7">
        <v>70</v>
      </c>
      <c r="D44" s="7">
        <v>451</v>
      </c>
      <c r="E44" s="7">
        <v>1181</v>
      </c>
      <c r="F44" s="7">
        <v>221</v>
      </c>
      <c r="G44" s="7">
        <v>71</v>
      </c>
      <c r="H44" s="7">
        <v>5643</v>
      </c>
      <c r="I44" s="7">
        <v>170</v>
      </c>
      <c r="J44" s="7">
        <v>5813</v>
      </c>
      <c r="K44" s="4"/>
    </row>
    <row r="45" spans="1:14" ht="14" x14ac:dyDescent="0.2">
      <c r="A45" s="20" t="s">
        <v>25</v>
      </c>
      <c r="B45" s="3">
        <f>SUM(H4,H9,H14,H19,H24,H29,H34,H39)</f>
        <v>2107</v>
      </c>
      <c r="D45" s="3" t="s">
        <v>27</v>
      </c>
      <c r="E45" s="3">
        <v>2054</v>
      </c>
      <c r="G45" s="3">
        <v>53</v>
      </c>
      <c r="H45" s="24"/>
      <c r="I45" s="36"/>
      <c r="J45" s="34"/>
      <c r="K45" s="4"/>
    </row>
    <row r="46" spans="1:14" ht="14" x14ac:dyDescent="0.2">
      <c r="A46" s="20" t="s">
        <v>26</v>
      </c>
      <c r="B46" s="3">
        <f>SUM(H5,H10,H15,H20,H25,H30,H35,H40)</f>
        <v>3984</v>
      </c>
      <c r="D46" s="3" t="s">
        <v>27</v>
      </c>
      <c r="E46" s="3">
        <v>3589</v>
      </c>
      <c r="G46" s="30">
        <v>395</v>
      </c>
      <c r="H46" s="7"/>
      <c r="I46" s="7"/>
      <c r="J46" s="7"/>
      <c r="K46" s="4"/>
    </row>
    <row r="47" spans="1:14" ht="14" x14ac:dyDescent="0.2">
      <c r="A47" s="20"/>
      <c r="B47" s="3"/>
      <c r="D47" s="3"/>
      <c r="E47" s="3"/>
      <c r="G47" s="30"/>
      <c r="H47" s="7"/>
      <c r="I47" s="7"/>
      <c r="J47" s="7"/>
      <c r="K47" s="4"/>
    </row>
    <row r="48" spans="1:14" ht="14" x14ac:dyDescent="0.2">
      <c r="A48" s="17" t="s">
        <v>23</v>
      </c>
      <c r="B48" s="17"/>
      <c r="C48" s="17"/>
      <c r="D48" s="17"/>
      <c r="E48" s="17"/>
      <c r="F48" s="17"/>
      <c r="G48" s="31"/>
      <c r="H48" s="18"/>
      <c r="I48" s="18"/>
      <c r="J48" s="7"/>
      <c r="K48" s="4"/>
    </row>
    <row r="49" spans="1:14" ht="14" x14ac:dyDescent="0.2">
      <c r="A49" s="19" t="s">
        <v>19</v>
      </c>
      <c r="B49" s="19"/>
      <c r="C49" s="19"/>
      <c r="D49" s="19"/>
      <c r="E49" s="19"/>
      <c r="G49" s="33"/>
      <c r="J49" s="7"/>
      <c r="K49" s="4"/>
    </row>
    <row r="50" spans="1:14" ht="16" x14ac:dyDescent="0.25">
      <c r="A50" s="19" t="s">
        <v>20</v>
      </c>
      <c r="B50" s="19"/>
      <c r="C50" s="19"/>
      <c r="D50" s="19"/>
      <c r="E50" s="19"/>
      <c r="G50" s="22" t="s">
        <v>32</v>
      </c>
      <c r="I50" s="1"/>
      <c r="J50" s="7"/>
      <c r="K50" s="4"/>
    </row>
    <row r="51" spans="1:14" ht="16" x14ac:dyDescent="0.25">
      <c r="A51" s="19" t="s">
        <v>21</v>
      </c>
      <c r="B51" s="19"/>
      <c r="C51" s="19"/>
      <c r="D51" s="19"/>
      <c r="E51" s="19"/>
      <c r="I51" s="1"/>
      <c r="J51" s="7"/>
      <c r="K51" s="4"/>
    </row>
    <row r="52" spans="1:14" ht="16" x14ac:dyDescent="0.25">
      <c r="A52" s="19" t="s">
        <v>22</v>
      </c>
      <c r="B52" s="19"/>
      <c r="C52" s="19"/>
      <c r="D52" s="19"/>
      <c r="E52" s="19"/>
      <c r="I52" s="1"/>
      <c r="J52" s="28"/>
      <c r="K52" s="2"/>
      <c r="N52" s="22" t="s">
        <v>32</v>
      </c>
    </row>
    <row r="53" spans="1:14" x14ac:dyDescent="0.15">
      <c r="A53" s="19" t="s">
        <v>33</v>
      </c>
    </row>
    <row r="57" spans="1:14" x14ac:dyDescent="0.15">
      <c r="J57" s="28"/>
      <c r="K57" s="2"/>
    </row>
    <row r="60" spans="1:14" ht="16" x14ac:dyDescent="0.25">
      <c r="I60" s="1"/>
    </row>
    <row r="61" spans="1:14" ht="16" x14ac:dyDescent="0.25">
      <c r="I61" s="1"/>
    </row>
    <row r="62" spans="1:14" ht="16" x14ac:dyDescent="0.25">
      <c r="I62" s="1"/>
    </row>
    <row r="63" spans="1:14" ht="16" x14ac:dyDescent="0.25">
      <c r="I63" s="1"/>
    </row>
    <row r="64" spans="1:14" ht="16" x14ac:dyDescent="0.25">
      <c r="I64" s="1"/>
    </row>
    <row r="65" spans="9:9" ht="16" x14ac:dyDescent="0.25">
      <c r="I65" s="1"/>
    </row>
    <row r="66" spans="9:9" ht="16" x14ac:dyDescent="0.25">
      <c r="I66" s="1"/>
    </row>
  </sheetData>
  <mergeCells count="1">
    <mergeCell ref="A1:K1"/>
  </mergeCells>
  <phoneticPr fontId="0" type="noConversion"/>
  <printOptions gridLines="1"/>
  <pageMargins left="0.5" right="0" top="0.5" bottom="0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</vt:lpstr>
      <vt:lpstr>Count!Print_Area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Stefan/George Associates</dc:creator>
  <cp:lastModifiedBy>Microsoft Office User</cp:lastModifiedBy>
  <cp:lastPrinted>2020-10-12T21:39:12Z</cp:lastPrinted>
  <dcterms:created xsi:type="dcterms:W3CDTF">2010-01-05T22:17:59Z</dcterms:created>
  <dcterms:modified xsi:type="dcterms:W3CDTF">2020-10-13T17:56:58Z</dcterms:modified>
</cp:coreProperties>
</file>